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windowHeight="9165" windowWidth="21270" xWindow="0" yWindow="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<sst xmlns="http://schemas.openxmlformats.org/spreadsheetml/2006/main" count="1110" uniqueCount="598">
  <si>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</si>
  <si>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</si>
  <si>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</si>
  <si>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</si>
  <si>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</si>
  <si>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</si>
  <si>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</si>
  <si>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</si>
  <si>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</si>
  <si>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</si>
  <si>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</si>
  <si>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</si>
  <si>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</si>
  <si>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</si>
  <si>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</si>
  <si>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</si>
  <si>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</si>
  <si>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</si>
  <si>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</si>
  <si>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</si>
  <si>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</si>
  <si>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</si>
  <si>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</si>
  <si>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</si>
  <si>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</si>
  <si>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</si>
  <si>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</si>
  <si>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</si>
  <si>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</si>
  <si>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</si>
  <si>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</si>
  <si>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</si>
  <si>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</si>
  <si>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</si>
  <si>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</si>
  <si>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</si>
  <si>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</si>
  <si>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</si>
  <si>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</si>
  <si>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</si>
  <si>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</si>
  <si>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</si>
  <si>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</si>
  <si>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</si>
  <si>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</si>
  <si>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</si>
  <si>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</si>
  <si>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</si>
  <si>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</si>
  <si>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</si>
  <si>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</si>
  <si>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</si>
  <si>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</si>
  <si>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</si>
  <si>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</si>
  <si>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</si>
  <si>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</si>
  <si>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</si>
  <si>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</si>
  <si>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</si>
  <si>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</si>
  <si>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</si>
  <si>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</si>
  <si>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</si>
  <si>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</si>
  <si>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</si>
  <si>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</si>
  <si>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</si>
  <si>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</si>
  <si>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</si>
  <si>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</si>
  <si>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</si>
  <si>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</si>
  <si>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</si>
  <si>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</si>
  <si>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</si>
  <si>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</si>
  <si>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</si>
  <si>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</si>
  <si>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</si>
  <si>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</si>
  <si>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</si>
  <si>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</si>
  <si>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</si>
  <si>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</si>
  <si>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</si>
  <si>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</si>
  <si>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</si>
  <si>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</si>
  <si>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</si>
  <si>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</si>
  <si>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</si>
  <si>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</si>
  <si>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</si>
  <si>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</si>
  <si>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</si>
  <si>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</si>
  <si>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昭島市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</si>
  <si>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</si>
  <si>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</si>
  <si>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</si>
  <si>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</si>
  <si>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</si>
  <si>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</si>
  <si>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</si>
  <si>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</si>
  <si>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</si>
  <si>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</si>
  <si>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</si>
  <si>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</si>
  <si>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</si>
  <si>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</si>
  <si>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</si>
  <si>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</si>
  <si>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</si>
  <si>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</si>
  <si>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</si>
  <si>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</si>
  <si>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</si>
  <si>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</si>
  <si>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</si>
  <si>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</si>
  <si>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</si>
  <si>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</si>
  <si>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</si>
  <si>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</si>
  <si>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</si>
  <si>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</si>
  <si>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</si>
  <si>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</si>
  <si>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</si>
  <si>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</si>
  <si>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</si>
  <si>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</si>
  <si>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</si>
  <si>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</si>
  <si>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</si>
  <si>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</si>
  <si>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</si>
  <si>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</si>
  <si>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</si>
  <si>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</si>
  <si>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</si>
  <si>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</si>
  <si>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</si>
  <si>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</si>
  <si>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</si>
  <si>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</si>
  <si>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</si>
  <si>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</si>
  <si>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</si>
  <si>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</si>
  <si>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</si>
  <si>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</si>
  <si>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</si>
  <si>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</si>
  <si>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</si>
  <si>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</si>
  <si>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</si>
  <si>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</si>
  <si>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</si>
  <si>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</si>
  <si>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</si>
  <si>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</si>
  <si>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</si>
  <si>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</si>
  <si>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</si>
  <si>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</si>
  <si>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</si>
  <si>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</si>
  <si>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</si>
  <si>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</si>
  <si>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</si>
  <si>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</si>
  <si>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</si>
  <si>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</si>
  <si>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</si>
  <si>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</si>
  <si>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</si>
  <si>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</si>
  <si>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</si>
  <si>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</si>
  <si>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</si>
  <si>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</si>
  <si>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</si>
  <si>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</si>
  <si>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</si>
  <si>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</si>
  <si>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</si>
  <si>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</si>
  <si>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</si>
  <si>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</si>
  <si>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</si>
  <si>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</si>
  <si>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</si>
  <si>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</si>
  <si>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</si>
  <si>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</si>
  <si>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</si>
  <si>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</si>
  <si>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</si>
  <si>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</si>
  <si>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</si>
  <si>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</si>
  <si>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</si>
  <si>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</si>
  <si>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</si>
  <si>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</si>
  <si>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</si>
  <si>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</si>
  <si>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</si>
  <si>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東京都昭島市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</si>
  <si>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</si>
  <si>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</si>
  <si>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</si>
  <si>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</si>
  <si>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</si>
  <si>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</si>
  <si>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</si>
  <si>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</si>
  <si>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</si>
  <si>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</si>
  <si>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</si>
  <si>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</si>
  <si>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</si>
  <si>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</si>
  <si>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</si>
  <si>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</si>
  <si>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</si>
  <si>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</si>
  <si>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</si>
  <si>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</si>
  <si>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</si>
  <si>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</si>
  <si>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</si>
  <si>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</si>
  <si>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</si>
  <si>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</si>
  <si>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</si>
  <si>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</si>
  <si>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</si>
  <si>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</si>
  <si>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</si>
  <si>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</si>
  <si>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</si>
  <si>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</si>
  <si>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</si>
  <si>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</si>
  <si>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</si>
  <si>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</si>
  <si>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</si>
  <si>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</si>
  <si>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</si>
  <si>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</si>
  <si>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</si>
  <si>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</si>
  <si>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</si>
  <si>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</si>
  <si>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</si>
  <si>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</si>
  <si>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</si>
  <si>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</si>
  <si>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</si>
  <si>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</si>
  <si>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</si>
  <si>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</si>
  <si>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</si>
  <si>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</si>
  <si>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</si>
  <si>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</si>
  <si>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</si>
  <si>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</si>
  <si>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</si>
  <si>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</si>
  <si>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</si>
  <si>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</si>
  <si>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</si>
  <si>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</si>
  <si>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</si>
  <si>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</si>
  <si>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</si>
  <si>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</si>
  <si>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</si>
  <si>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</si>
  <si>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</si>
  <si>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</si>
  <si>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</si>
  <si>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</si>
  <si>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</si>
  <si>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</si>
  <si>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</si>
  <si>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</si>
  <si>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</si>
  <si>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</si>
  <si>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</si>
  <si>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</si>
  <si>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</si>
  <si>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</si>
  <si>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</si>
  <si>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</si>
  <si>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</si>
  <si>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</si>
  <si>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</si>
  <si>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</si>
  <si>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</si>
  <si>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</si>
  <si>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</si>
  <si>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</si>
  <si>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</si>
  <si>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</si>
  <si>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</si>
  <si>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</si>
  <si>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</si>
  <si>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</si>
  <si>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</si>
  <si>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</si>
  <si>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</si>
  <si>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</si>
  <si>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</si>
  <si>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</si>
  <si>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</si>
  <si>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</si>
  <si>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</si>
  <si>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</si>
  <si>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</si>
  <si>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</si>
  <si>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</si>
  <si>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</si>
  <si>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</si>
  <si>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</si>
  <si>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</si>
  <si>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</si>
  <si>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</si>
  <si>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</si>
  <si>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</si>
  <si>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</si>
  <si>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</si>
  <si>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</si>
  <si>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</si>
  <si>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</si>
  <si>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</si>
  <si>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</si>
  <si>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</si>
  <si>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</si>
  <si>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</si>
  <si>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</si>
  <si>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</si>
  <si>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</si>
  <si>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</si>
  <si>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</si>
  <si>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</si>
  <si>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</si>
  <si>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</si>
  <si>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</si>
  <si>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</si>
  <si>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</si>
  <si>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</si>
  <si>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</si>
  <si>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</si>
  <si>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</si>
  <si>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</si>
  <si>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</si>
  <si>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</si>
  <si>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</si>
  <si>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</si>
  <si>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東京都昭島市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</si>
  <si>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</si>
  <si>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</si>
  <si>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</si>
  <si>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</si>
  <si>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</si>
  <si>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</si>
  <si>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</si>
  <si>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</si>
  <si>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</si>
  <si>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</si>
  <si>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</si>
  <si>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</si>
  <si>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</si>
  <si>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</si>
  <si>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</si>
  <si>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</si>
  <si>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</si>
  <si>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</si>
  <si>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</si>
  <si>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</si>
  <si>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</si>
  <si>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</si>
  <si>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</si>
  <si>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</si>
  <si>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</si>
  <si>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</si>
  <si>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</si>
  <si>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</si>
  <si>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</si>
  <si>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</si>
  <si>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</si>
  <si>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</si>
  <si>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</si>
  <si>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</si>
  <si>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</si>
  <si>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</si>
  <si>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</si>
  <si>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</si>
  <si>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</si>
  <si>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</si>
  <si>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中神土地区画整理事業特別会計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</si>
  <si>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</si>
  <si>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</si>
  <si>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</si>
  <si>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</si>
  <si>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</si>
  <si>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</si>
  <si>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</si>
  <si>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</si>
  <si>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</si>
  <si>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</si>
  <si>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</si>
  <si>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</si>
  <si>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</si>
  <si>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</si>
  <si>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</si>
  <si>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</si>
  <si>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</si>
  <si>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</si>
  <si>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</si>
  <si>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</si>
  <si>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</si>
  <si>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</si>
  <si>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</si>
  <si>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</si>
  <si>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</si>
  <si>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</si>
  <si>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</si>
  <si>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</si>
  <si>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</si>
  <si>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</si>
  <si>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</si>
  <si>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</si>
  <si>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</si>
  <si>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</si>
  <si>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</si>
  <si>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</si>
  <si>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</si>
  <si>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</si>
  <si>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</si>
  <si>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</si>
  <si>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</si>
  <si>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</si>
  <si>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</si>
  <si>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</si>
  <si>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</si>
  <si>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</si>
  <si>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</si>
  <si>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</si>
  <si>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</si>
  <si>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</si>
  <si>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</si>
  <si>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</si>
  <si>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</si>
  <si>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</si>
  <si>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</si>
  <si>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</si>
  <si>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</si>
  <si>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</si>
  <si>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</si>
  <si>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</si>
  <si>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</si>
  <si>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</si>
  <si>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</si>
  <si>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</si>
  <si>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</si>
  <si>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</si>
  <si>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</si>
  <si>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</si>
  <si>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</si>
  <si>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</si>
  <si>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</si>
  <si>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</si>
  <si>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</si>
  <si>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</si>
  <si>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</si>
  <si>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</si>
  <si>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</si>
  <si>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</si>
  <si>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</si>
  <si>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</si>
  <si>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</si>
  <si>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</si>
  <si>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</si>
  <si>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</si>
  <si>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</si>
  <si>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</si>
  <si>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</si>
  <si>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</si>
  <si>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</si>
  <si>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</si>
  <si>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</si>
  <si>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</si>
  <si>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</si>
  <si>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</si>
  <si>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</si>
  <si>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</si>
  <si>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</si>
  <si>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</si>
  <si>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</si>
  <si>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</si>
  <si>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</si>
  <si>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</si>
  <si>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</si>
  <si>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</si>
  <si>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</si>
  <si>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</si>
  <si>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</si>
  <si>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</si>
  <si>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</si>
  <si>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</si>
  <si>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</si>
  <si>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</si>
  <si>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</si>
  <si>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</si>
  <si>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</si>
  <si>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</si>
  <si>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</si>
  <si>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</si>
  <si>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</si>
  <si>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</si>
  <si>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</si>
  <si>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</si>
  <si>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</si>
  <si>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</si>
  <si>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</si>
  <si>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</si>
  <si>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</si>
  <si>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</si>
  <si>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</si>
  <si>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</si>
  <si>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</si>
  <si>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</si>
  <si>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</si>
  <si>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</si>
  <si>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</si>
  <si>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</si>
  <si>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</si>
  <si>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</si>
  <si>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</si>
  <si>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</si>
  <si>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</si>
  <si>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</si>
  <si>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</si>
  <si>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</si>
  <si>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1.16</t>
  </si>
  <si>
    <t>▲ 1.85</t>
  </si>
  <si>
    <t>▲ 0.50</t>
  </si>
  <si>
    <t>水道事業会計</t>
  </si>
  <si>
    <t>一般会計</t>
  </si>
  <si>
    <t>国民健康保険特別会計</t>
  </si>
  <si>
    <t>下水道事業特別会計</t>
  </si>
  <si>
    <t>介護保険特別会計</t>
  </si>
  <si>
    <t>中神土地区画整理事業特別会計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</si>
  <si>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</si>
  <si>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</si>
  <si>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</si>
  <si>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</si>
  <si>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</si>
  <si>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</si>
  <si>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</si>
  <si>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</si>
  <si>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</si>
  <si>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東京たま広域資源循環組合</t>
    <rPh sb="0" eb="2">
      <t>トウキョウ</t>
    </rPh>
    <rPh sb="4" eb="6">
      <t>コウイキ</t>
    </rPh>
    <rPh sb="6" eb="8">
      <t>シゲン</t>
    </rPh>
    <rPh sb="8" eb="10">
      <t>ジュンカン</t>
    </rPh>
    <rPh sb="10" eb="12">
      <t>クミアイ</t>
    </rPh>
    <phoneticPr fontId="2"/>
  </si>
  <si>
    <t>東京都十一市競輪事業組合</t>
    <rPh sb="0" eb="3">
      <t>トウキョウト</t>
    </rPh>
    <rPh sb="3" eb="5">
      <t>１１</t>
    </rPh>
    <rPh sb="5" eb="6">
      <t>シ</t>
    </rPh>
    <rPh sb="6" eb="8">
      <t>ケイリン</t>
    </rPh>
    <rPh sb="8" eb="10">
      <t>ジギョウ</t>
    </rPh>
    <rPh sb="10" eb="12">
      <t>クミアイ</t>
    </rPh>
    <phoneticPr fontId="2"/>
  </si>
  <si>
    <t>東京都六市競艇事業組合</t>
    <rPh sb="0" eb="3">
      <t>トウキョウト</t>
    </rPh>
    <rPh sb="3" eb="4">
      <t>６</t>
    </rPh>
    <rPh sb="4" eb="5">
      <t>シ</t>
    </rPh>
    <rPh sb="5" eb="7">
      <t>キョウテイ</t>
    </rPh>
    <rPh sb="7" eb="9">
      <t>ジギョウ</t>
    </rPh>
    <rPh sb="9" eb="11">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</si>
  <si>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</si>
  <si>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</si>
  <si>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立川・昭島・国立聖苑組合</t>
    <rPh sb="0" eb="2">
      <t>タチカワ</t>
    </rPh>
    <rPh sb="3" eb="5">
      <t>アキシマ</t>
    </rPh>
    <rPh sb="6" eb="8">
      <t>クニタチ</t>
    </rPh>
    <rPh sb="8" eb="10">
      <t>セイエン</t>
    </rPh>
    <rPh sb="10" eb="12">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</si>
  <si>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</si>
  <si>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</si>
  <si>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昭島市土地開発公社</t>
    <phoneticPr fontId="2"/>
  </si>
  <si>
    <t>-</t>
    <phoneticPr fontId="2"/>
  </si>
  <si>
    <t>-</t>
    <phoneticPr fontId="2"/>
  </si>
  <si>
    <t>〇</t>
    <phoneticPr fontId="2"/>
  </si>
  <si>
    <t>公共施設整備等資金積立基金</t>
    <rPh sb="0" eb="2">
      <t>コウキョウ</t>
    </rPh>
    <rPh sb="2" eb="4">
      <t>シセツ</t>
    </rPh>
    <rPh sb="4" eb="6">
      <t>セイビ</t>
    </rPh>
    <rPh sb="6" eb="7">
      <t>トウ</t>
    </rPh>
    <rPh sb="7" eb="9">
      <t>シキン</t>
    </rPh>
    <rPh sb="9" eb="11">
      <t>ツミタテ</t>
    </rPh>
    <rPh sb="11" eb="13">
      <t>キキン</t>
    </rPh>
    <phoneticPr fontId="2"/>
  </si>
  <si>
    <t>特定防衛施設周辺整備調整交付金事業基金</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phoneticPr fontId="2"/>
  </si>
  <si>
    <t>職員退職手当資金積立基金</t>
    <rPh sb="0" eb="2">
      <t>ショクイン</t>
    </rPh>
    <rPh sb="2" eb="4">
      <t>タイショク</t>
    </rPh>
    <rPh sb="4" eb="6">
      <t>テアテ</t>
    </rPh>
    <rPh sb="6" eb="8">
      <t>シキン</t>
    </rPh>
    <rPh sb="8" eb="10">
      <t>ツミタテ</t>
    </rPh>
    <rPh sb="10" eb="12">
      <t>キキン</t>
    </rPh>
    <phoneticPr fontId="2"/>
  </si>
  <si>
    <t>緑化推進基金</t>
    <rPh sb="0" eb="2">
      <t>リョッカ</t>
    </rPh>
    <rPh sb="2" eb="4">
      <t>スイシン</t>
    </rPh>
    <rPh sb="4" eb="6">
      <t>キキン</t>
    </rPh>
    <phoneticPr fontId="2"/>
  </si>
  <si>
    <t>田中孝奨学基金</t>
    <rPh sb="0" eb="2">
      <t>タナカ</t>
    </rPh>
    <rPh sb="2" eb="3">
      <t>タカシ</t>
    </rPh>
    <rPh sb="3" eb="5">
      <t>ショウガク</t>
    </rPh>
    <rPh sb="5" eb="7">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</si>
  <si>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</si>
  <si>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</si>
  <si>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</si>
  <si>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</si>
  <si>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</si>
  <si>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</si>
  <si>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</si>
  <si>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</si>
  <si>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類似団体を比較して低い水準にあり、比率が算定されない状況となっている。これは、昭島市中期財政計画に基づき、地方債残高と基金残高のバランスに配慮しながら、地方債残高の抑制、基金残高の増加に努めてきたためであると考える。有形固定資産減価償却率については、平成30年度は類似団体平均を上回っていたが、令和元年は下回る結果となった。今後も「昭島市公共施設等総合管理計画」及び個別施設計画に基づき、施設老朽化対策を着実に進めていく。</t>
    <rPh sb="1" eb="3">
      <t>ショウライ</t>
    </rPh>
    <rPh sb="3" eb="5">
      <t>フタン</t>
    </rPh>
    <rPh sb="5" eb="7">
      <t>ヒリツ</t>
    </rPh>
    <rPh sb="9" eb="11">
      <t>ルイジ</t>
    </rPh>
    <rPh sb="11" eb="13">
      <t>ダンタイ</t>
    </rPh>
    <rPh sb="14" eb="16">
      <t>ヒカク</t>
    </rPh>
    <rPh sb="18" eb="19">
      <t>ヒク</t>
    </rPh>
    <rPh sb="20" eb="22">
      <t>スイジュン</t>
    </rPh>
    <rPh sb="26" eb="28">
      <t>ヒリツ</t>
    </rPh>
    <rPh sb="29" eb="31">
      <t>サンテイ</t>
    </rPh>
    <rPh sb="35" eb="37">
      <t>ジョウキョウ</t>
    </rPh>
    <rPh sb="48" eb="51">
      <t>アキシマシ</t>
    </rPh>
    <rPh sb="51" eb="53">
      <t>チュウキ</t>
    </rPh>
    <rPh sb="53" eb="55">
      <t>ザイセイ</t>
    </rPh>
    <rPh sb="55" eb="57">
      <t>ケイカク</t>
    </rPh>
    <rPh sb="58" eb="59">
      <t>モト</t>
    </rPh>
    <rPh sb="62" eb="65">
      <t>チホウサイ</t>
    </rPh>
    <rPh sb="65" eb="67">
      <t>ザンダカ</t>
    </rPh>
    <rPh sb="68" eb="70">
      <t>キキン</t>
    </rPh>
    <rPh sb="70" eb="72">
      <t>ザンダカ</t>
    </rPh>
    <rPh sb="78" eb="80">
      <t>ハイリョ</t>
    </rPh>
    <rPh sb="85" eb="88">
      <t>チホウサイ</t>
    </rPh>
    <rPh sb="88" eb="90">
      <t>ザンダカ</t>
    </rPh>
    <rPh sb="91" eb="93">
      <t>ヨクセイ</t>
    </rPh>
    <rPh sb="94" eb="96">
      <t>キキン</t>
    </rPh>
    <rPh sb="96" eb="98">
      <t>ザンダカ</t>
    </rPh>
    <rPh sb="99" eb="101">
      <t>ゾウカ</t>
    </rPh>
    <rPh sb="102" eb="103">
      <t>ツト</t>
    </rPh>
    <rPh sb="113" eb="114">
      <t>カンガ</t>
    </rPh>
    <rPh sb="117" eb="119">
      <t>ユウケイ</t>
    </rPh>
    <rPh sb="119" eb="121">
      <t>コテイ</t>
    </rPh>
    <rPh sb="121" eb="123">
      <t>シサン</t>
    </rPh>
    <rPh sb="123" eb="127">
      <t>ゲンカショウキャク</t>
    </rPh>
    <rPh sb="127" eb="128">
      <t>リツ</t>
    </rPh>
    <rPh sb="134" eb="136">
      <t>ヘイセイ</t>
    </rPh>
    <rPh sb="138" eb="140">
      <t>ネンド</t>
    </rPh>
    <rPh sb="141" eb="143">
      <t>ルイジ</t>
    </rPh>
    <rPh sb="143" eb="145">
      <t>ダンタイ</t>
    </rPh>
    <rPh sb="145" eb="147">
      <t>ヘイキン</t>
    </rPh>
    <rPh sb="148" eb="150">
      <t>ウワマワ</t>
    </rPh>
    <rPh sb="156" eb="158">
      <t>レイワ</t>
    </rPh>
    <rPh sb="158" eb="159">
      <t>ゲン</t>
    </rPh>
    <rPh sb="159" eb="160">
      <t>ネン</t>
    </rPh>
    <rPh sb="161" eb="163">
      <t>シタマワ</t>
    </rPh>
    <rPh sb="164" eb="166">
      <t>ケッカ</t>
    </rPh>
    <rPh sb="171" eb="173">
      <t>コンゴ</t>
    </rPh>
    <rPh sb="175" eb="178">
      <t>アキシマシ</t>
    </rPh>
    <rPh sb="178" eb="180">
      <t>コウキョウ</t>
    </rPh>
    <rPh sb="180" eb="182">
      <t>シセツ</t>
    </rPh>
    <rPh sb="182" eb="183">
      <t>トウ</t>
    </rPh>
    <rPh sb="183" eb="185">
      <t>ソウゴウ</t>
    </rPh>
    <rPh sb="185" eb="189">
      <t>カンリケイカク</t>
    </rPh>
    <rPh sb="190" eb="191">
      <t>オヨ</t>
    </rPh>
    <rPh sb="192" eb="194">
      <t>コベツ</t>
    </rPh>
    <rPh sb="194" eb="196">
      <t>シセツ</t>
    </rPh>
    <rPh sb="196" eb="198">
      <t>ケイカク</t>
    </rPh>
    <rPh sb="199" eb="200">
      <t>モト</t>
    </rPh>
    <rPh sb="203" eb="205">
      <t>シセツ</t>
    </rPh>
    <rPh sb="205" eb="208">
      <t>ロウキュウカ</t>
    </rPh>
    <rPh sb="208" eb="210">
      <t>タイサク</t>
    </rPh>
    <rPh sb="211" eb="213">
      <t>チャクジツ</t>
    </rPh>
    <rPh sb="214" eb="215">
      <t>スス</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</si>
  <si>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</si>
  <si>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</si>
  <si>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は類似団体と比較して低い水準にあり、改善傾向にある。また、将来負担比率についても類似団体と比較して低い水準にあり、平成26年度から６年連続で比率が算定されない状況となった。将来負担比率の改善については、地方債残高と基金残高のバランスを勘案する中で、地方債残高の抑制、基金残高の増加に努めてきたためと考えられる。今後は大規模な投資事業などの影響により、一時的な地方債残高増・基金残高減の可能性も想定されることから「昭島市行財政改革推進プラン」に基づき行財政健全化を推し進め、将来負担額全体の動向を見据える中で、引き続き低位の水準に留める。</t>
    <rPh sb="1" eb="3">
      <t>ショウライ</t>
    </rPh>
    <rPh sb="3" eb="5">
      <t>フタン</t>
    </rPh>
    <rPh sb="5" eb="7">
      <t>ヒリツ</t>
    </rPh>
    <rPh sb="8" eb="10">
      <t>ルイジ</t>
    </rPh>
    <rPh sb="10" eb="12">
      <t>ダンタイ</t>
    </rPh>
    <rPh sb="13" eb="15">
      <t>ヒカク</t>
    </rPh>
    <rPh sb="17" eb="18">
      <t>ヒク</t>
    </rPh>
    <rPh sb="19" eb="21">
      <t>スイジュン</t>
    </rPh>
    <rPh sb="25" eb="27">
      <t>カイゼン</t>
    </rPh>
    <rPh sb="27" eb="29">
      <t>ケイコウ</t>
    </rPh>
    <rPh sb="36" eb="38">
      <t>ショウライ</t>
    </rPh>
    <rPh sb="38" eb="40">
      <t>フタン</t>
    </rPh>
    <rPh sb="40" eb="42">
      <t>ヒリツ</t>
    </rPh>
    <rPh sb="47" eb="49">
      <t>ルイジ</t>
    </rPh>
    <rPh sb="49" eb="51">
      <t>ダンタイ</t>
    </rPh>
    <rPh sb="52" eb="54">
      <t>ヒカク</t>
    </rPh>
    <rPh sb="56" eb="57">
      <t>ヒク</t>
    </rPh>
    <rPh sb="58" eb="60">
      <t>スイジュン</t>
    </rPh>
    <rPh sb="64" eb="66">
      <t>ヘイセイ</t>
    </rPh>
    <rPh sb="68" eb="70">
      <t>ネンド</t>
    </rPh>
    <rPh sb="73" eb="74">
      <t>ネン</t>
    </rPh>
    <rPh sb="74" eb="76">
      <t>レンゾク</t>
    </rPh>
    <rPh sb="77" eb="79">
      <t>ヒリツ</t>
    </rPh>
    <rPh sb="80" eb="82">
      <t>サンテイ</t>
    </rPh>
    <rPh sb="86" eb="88">
      <t>ジョウキョウ</t>
    </rPh>
    <rPh sb="93" eb="95">
      <t>ショウライ</t>
    </rPh>
    <rPh sb="95" eb="97">
      <t>フタン</t>
    </rPh>
    <rPh sb="97" eb="99">
      <t>ヒリツ</t>
    </rPh>
    <rPh sb="100" eb="102">
      <t>カイゼン</t>
    </rPh>
    <rPh sb="108" eb="110">
      <t>チホウ</t>
    </rPh>
    <rPh sb="110" eb="111">
      <t>サイ</t>
    </rPh>
    <rPh sb="111" eb="113">
      <t>ザンダカ</t>
    </rPh>
    <rPh sb="114" eb="116">
      <t>キキン</t>
    </rPh>
    <rPh sb="116" eb="118">
      <t>ザンダカ</t>
    </rPh>
    <rPh sb="124" eb="126">
      <t>カンアン</t>
    </rPh>
    <rPh sb="128" eb="129">
      <t>ナカ</t>
    </rPh>
    <rPh sb="131" eb="134">
      <t>チホウサイ</t>
    </rPh>
    <rPh sb="134" eb="136">
      <t>ザンダカ</t>
    </rPh>
    <rPh sb="137" eb="139">
      <t>ヨクセイ</t>
    </rPh>
    <rPh sb="140" eb="142">
      <t>キキン</t>
    </rPh>
    <rPh sb="142" eb="144">
      <t>ザンダカ</t>
    </rPh>
    <rPh sb="145" eb="147">
      <t>ゾウカ</t>
    </rPh>
    <rPh sb="148" eb="149">
      <t>ツト</t>
    </rPh>
    <rPh sb="156" eb="157">
      <t>カンガ</t>
    </rPh>
    <rPh sb="162" eb="164">
      <t>コンゴ</t>
    </rPh>
    <rPh sb="165" eb="168">
      <t>ダイキボ</t>
    </rPh>
    <rPh sb="169" eb="171">
      <t>トウシ</t>
    </rPh>
    <rPh sb="171" eb="173">
      <t>ジギョウ</t>
    </rPh>
    <rPh sb="176" eb="178">
      <t>エイキョウ</t>
    </rPh>
    <rPh sb="182" eb="185">
      <t>イチジテキ</t>
    </rPh>
    <rPh sb="186" eb="189">
      <t>チホウサイ</t>
    </rPh>
    <rPh sb="189" eb="191">
      <t>ザンダカ</t>
    </rPh>
    <rPh sb="191" eb="192">
      <t>ゾウ</t>
    </rPh>
    <rPh sb="193" eb="195">
      <t>キキン</t>
    </rPh>
    <rPh sb="195" eb="197">
      <t>ザンダカ</t>
    </rPh>
    <rPh sb="197" eb="198">
      <t>ゲン</t>
    </rPh>
    <rPh sb="199" eb="202">
      <t>カノウセイ</t>
    </rPh>
    <rPh sb="203" eb="205">
      <t>ソウテイ</t>
    </rPh>
    <rPh sb="213" eb="215">
      <t>アキシマ</t>
    </rPh>
    <rPh sb="215" eb="216">
      <t>シ</t>
    </rPh>
    <rPh sb="216" eb="219">
      <t>ギョウザイセイ</t>
    </rPh>
    <rPh sb="219" eb="221">
      <t>カイカク</t>
    </rPh>
    <rPh sb="221" eb="223">
      <t>スイシン</t>
    </rPh>
    <rPh sb="228" eb="229">
      <t>モト</t>
    </rPh>
    <rPh sb="231" eb="234">
      <t>ギョウザイセイ</t>
    </rPh>
    <rPh sb="234" eb="237">
      <t>ケンゼンカ</t>
    </rPh>
    <rPh sb="238" eb="239">
      <t>オ</t>
    </rPh>
    <rPh sb="240" eb="241">
      <t>スス</t>
    </rPh>
    <rPh sb="243" eb="245">
      <t>ショウライ</t>
    </rPh>
    <rPh sb="245" eb="247">
      <t>フタン</t>
    </rPh>
    <rPh sb="247" eb="248">
      <t>ガク</t>
    </rPh>
    <rPh sb="248" eb="250">
      <t>ゼンタイ</t>
    </rPh>
    <rPh sb="251" eb="253">
      <t>ドウコウ</t>
    </rPh>
    <rPh sb="254" eb="256">
      <t>ミス</t>
    </rPh>
    <rPh sb="258" eb="259">
      <t>ナカ</t>
    </rPh>
    <rPh sb="261" eb="262">
      <t>ヒ</t>
    </rPh>
    <rPh sb="263" eb="264">
      <t>ツヅ</t>
    </rPh>
    <rPh sb="265" eb="267">
      <t>テイイ</t>
    </rPh>
    <rPh sb="268" eb="270">
      <t>スイジュン</t>
    </rPh>
    <rPh sb="271" eb="272">
      <t>トド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</si>
</sst>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44267</c:v>
                </c:pt>
                <c:pt idx="1">
                  <c:v>40879</c:v>
                </c:pt>
                <c:pt idx="2">
                  <c:v>42651</c:v>
                </c:pt>
                <c:pt idx="3">
                  <c:v>43226</c:v>
                </c:pt>
                <c:pt idx="4">
                  <c:v>42836</c:v>
                </c:pt>
              </c:numCache>
            </c:numRef>
          </c:val>
          <c:smooth val="0"/>
          <c:extLst>
            <c:ext xmlns:c16="http://schemas.microsoft.com/office/drawing/2014/chart" uri="{C3380CC4-5D6E-409C-BE32-E72D297353CC}">
              <c16:uniqueId val="{00000000-4FCF-4BC4-B8FA-741B02AAA0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34294</c:v>
                </c:pt>
                <c:pt idx="1">
                  <c:v>43753</c:v>
                </c:pt>
                <c:pt idx="2">
                  <c:v>32054</c:v>
                </c:pt>
                <c:pt idx="3">
                  <c:v>38629</c:v>
                </c:pt>
                <c:pt idx="4">
                  <c:v>48391</c:v>
                </c:pt>
              </c:numCache>
            </c:numRef>
          </c:val>
          <c:smooth val="0"/>
          <c:extLst>
            <c:ext xmlns:c16="http://schemas.microsoft.com/office/drawing/2014/chart" uri="{C3380CC4-5D6E-409C-BE32-E72D297353CC}">
              <c16:uniqueId val="{00000001-4FCF-4BC4-B8FA-741B02AAA0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4.6500000000000004</c:v>
                </c:pt>
                <c:pt idx="1">
                  <c:v>5.0999999999999996</c:v>
                </c:pt>
                <c:pt idx="2">
                  <c:v>6.2</c:v>
                </c:pt>
                <c:pt idx="3">
                  <c:v>8.8800000000000008</c:v>
                </c:pt>
                <c:pt idx="4">
                  <c:v>6.09</c:v>
                </c:pt>
              </c:numCache>
            </c:numRef>
          </c:val>
          <c:extLst>
            <c:ext xmlns:c16="http://schemas.microsoft.com/office/drawing/2014/chart" uri="{C3380CC4-5D6E-409C-BE32-E72D297353CC}">
              <c16:uniqueId val="{00000000-91A3-4739-90F4-071FA40089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18.440000000000001</c:v>
                </c:pt>
                <c:pt idx="1">
                  <c:v>16.13</c:v>
                </c:pt>
                <c:pt idx="2">
                  <c:v>18.53</c:v>
                </c:pt>
                <c:pt idx="3">
                  <c:v>21.63</c:v>
                </c:pt>
                <c:pt idx="4">
                  <c:v>23.75</c:v>
                </c:pt>
              </c:numCache>
            </c:numRef>
          </c:val>
          <c:extLst>
            <c:ext xmlns:c16="http://schemas.microsoft.com/office/drawing/2014/chart" uri="{C3380CC4-5D6E-409C-BE32-E72D297353CC}">
              <c16:uniqueId val="{00000001-91A3-4739-90F4-071FA40089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-1.1599999999999999</c:v>
                </c:pt>
                <c:pt idx="1">
                  <c:v>-1.85</c:v>
                </c:pt>
                <c:pt idx="2">
                  <c:v>3.69</c:v>
                </c:pt>
                <c:pt idx="3">
                  <c:v>6.7</c:v>
                </c:pt>
                <c:pt idx="4">
                  <c:v>-0.5</c:v>
                </c:pt>
              </c:numCache>
            </c:numRef>
          </c:val>
          <c:smooth val="0"/>
          <c:extLst>
            <c:ext xmlns:c16="http://schemas.microsoft.com/office/drawing/2014/chart" uri="{C3380CC4-5D6E-409C-BE32-E72D297353CC}">
              <c16:uniqueId val="{00000002-91A3-4739-90F4-071FA40089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887-4593-A02B-9E2DFA393D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87-4593-A02B-9E2DFA393DA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887-4593-A02B-9E2DFA393DA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0.13</c:v>
                </c:pt>
                <c:pt idx="2">
                  <c:v>#N/A</c:v>
                </c:pt>
                <c:pt idx="3">
                  <c:v>0.11</c:v>
                </c:pt>
                <c:pt idx="4">
                  <c:v>#N/A</c:v>
                </c:pt>
                <c:pt idx="5">
                  <c:v>0.12</c:v>
                </c:pt>
                <c:pt idx="6">
                  <c:v>#N/A</c:v>
                </c:pt>
                <c:pt idx="7">
                  <c:v>0.15</c:v>
                </c:pt>
                <c:pt idx="8">
                  <c:v>#N/A</c:v>
                </c:pt>
                <c:pt idx="9">
                  <c:v>0.12</c:v>
                </c:pt>
              </c:numCache>
            </c:numRef>
          </c:val>
          <c:extLst>
            <c:ext xmlns:c16="http://schemas.microsoft.com/office/drawing/2014/chart" uri="{C3380CC4-5D6E-409C-BE32-E72D297353CC}">
              <c16:uniqueId val="{00000003-A887-4593-A02B-9E2DFA393DA5}"/>
            </c:ext>
          </c:extLst>
        </c:ser>
        <c:ser>
          <c:idx val="4"/>
          <c:order val="4"/>
          <c:tx>
            <c:strRef>
              <c:f>データシート!$A$31</c:f>
              <c:strCache>
                <c:ptCount val="1"/>
                <c:pt idx="0">
                  <c:v>中神土地区画整理事業特別会計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0.13</c:v>
                </c:pt>
                <c:pt idx="2">
                  <c:v>#N/A</c:v>
                </c:pt>
                <c:pt idx="3">
                  <c:v>0.13</c:v>
                </c:pt>
                <c:pt idx="4">
                  <c:v>#N/A</c:v>
                </c:pt>
                <c:pt idx="5">
                  <c:v>0.13</c:v>
                </c:pt>
                <c:pt idx="6">
                  <c:v>#N/A</c:v>
                </c:pt>
                <c:pt idx="7">
                  <c:v>0.21</c:v>
                </c:pt>
                <c:pt idx="8">
                  <c:v>#N/A</c:v>
                </c:pt>
                <c:pt idx="9">
                  <c:v>0.21</c:v>
                </c:pt>
              </c:numCache>
            </c:numRef>
          </c:val>
          <c:extLst>
            <c:ext xmlns:c16="http://schemas.microsoft.com/office/drawing/2014/chart" uri="{C3380CC4-5D6E-409C-BE32-E72D297353CC}">
              <c16:uniqueId val="{00000004-A887-4593-A02B-9E2DFA393DA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1.1499999999999999</c:v>
                </c:pt>
                <c:pt idx="2">
                  <c:v>#N/A</c:v>
                </c:pt>
                <c:pt idx="3">
                  <c:v>1</c:v>
                </c:pt>
                <c:pt idx="4">
                  <c:v>#N/A</c:v>
                </c:pt>
                <c:pt idx="5">
                  <c:v>1.1100000000000001</c:v>
                </c:pt>
                <c:pt idx="6">
                  <c:v>#N/A</c:v>
                </c:pt>
                <c:pt idx="7">
                  <c:v>0.75</c:v>
                </c:pt>
                <c:pt idx="8">
                  <c:v>#N/A</c:v>
                </c:pt>
                <c:pt idx="9">
                  <c:v>0.81</c:v>
                </c:pt>
              </c:numCache>
            </c:numRef>
          </c:val>
          <c:extLst>
            <c:ext xmlns:c16="http://schemas.microsoft.com/office/drawing/2014/chart" uri="{C3380CC4-5D6E-409C-BE32-E72D297353CC}">
              <c16:uniqueId val="{00000005-A887-4593-A02B-9E2DFA393DA5}"/>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1.86</c:v>
                </c:pt>
                <c:pt idx="2">
                  <c:v>#N/A</c:v>
                </c:pt>
                <c:pt idx="3">
                  <c:v>1.95</c:v>
                </c:pt>
                <c:pt idx="4">
                  <c:v>#N/A</c:v>
                </c:pt>
                <c:pt idx="5">
                  <c:v>1.72</c:v>
                </c:pt>
                <c:pt idx="6">
                  <c:v>#N/A</c:v>
                </c:pt>
                <c:pt idx="7">
                  <c:v>1.1499999999999999</c:v>
                </c:pt>
                <c:pt idx="8">
                  <c:v>#N/A</c:v>
                </c:pt>
                <c:pt idx="9">
                  <c:v>0.97</c:v>
                </c:pt>
              </c:numCache>
            </c:numRef>
          </c:val>
          <c:extLst>
            <c:ext xmlns:c16="http://schemas.microsoft.com/office/drawing/2014/chart" uri="{C3380CC4-5D6E-409C-BE32-E72D297353CC}">
              <c16:uniqueId val="{00000006-A887-4593-A02B-9E2DFA393DA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0.92</c:v>
                </c:pt>
                <c:pt idx="2">
                  <c:v>#N/A</c:v>
                </c:pt>
                <c:pt idx="3">
                  <c:v>1.73</c:v>
                </c:pt>
                <c:pt idx="4">
                  <c:v>#N/A</c:v>
                </c:pt>
                <c:pt idx="5">
                  <c:v>2.67</c:v>
                </c:pt>
                <c:pt idx="6">
                  <c:v>#N/A</c:v>
                </c:pt>
                <c:pt idx="7">
                  <c:v>1.52</c:v>
                </c:pt>
                <c:pt idx="8">
                  <c:v>#N/A</c:v>
                </c:pt>
                <c:pt idx="9">
                  <c:v>1.04</c:v>
                </c:pt>
              </c:numCache>
            </c:numRef>
          </c:val>
          <c:extLst>
            <c:ext xmlns:c16="http://schemas.microsoft.com/office/drawing/2014/chart" uri="{C3380CC4-5D6E-409C-BE32-E72D297353CC}">
              <c16:uniqueId val="{00000007-A887-4593-A02B-9E2DFA393DA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4.6500000000000004</c:v>
                </c:pt>
                <c:pt idx="2">
                  <c:v>#N/A</c:v>
                </c:pt>
                <c:pt idx="3">
                  <c:v>5.0999999999999996</c:v>
                </c:pt>
                <c:pt idx="4">
                  <c:v>#N/A</c:v>
                </c:pt>
                <c:pt idx="5">
                  <c:v>6.2</c:v>
                </c:pt>
                <c:pt idx="6">
                  <c:v>#N/A</c:v>
                </c:pt>
                <c:pt idx="7">
                  <c:v>8.8699999999999992</c:v>
                </c:pt>
                <c:pt idx="8">
                  <c:v>#N/A</c:v>
                </c:pt>
                <c:pt idx="9">
                  <c:v>6.09</c:v>
                </c:pt>
              </c:numCache>
            </c:numRef>
          </c:val>
          <c:extLst>
            <c:ext xmlns:c16="http://schemas.microsoft.com/office/drawing/2014/chart" uri="{C3380CC4-5D6E-409C-BE32-E72D297353CC}">
              <c16:uniqueId val="{00000008-A887-4593-A02B-9E2DFA393DA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9.84</c:v>
                </c:pt>
                <c:pt idx="2">
                  <c:v>#N/A</c:v>
                </c:pt>
                <c:pt idx="3">
                  <c:v>9.42</c:v>
                </c:pt>
                <c:pt idx="4">
                  <c:v>#N/A</c:v>
                </c:pt>
                <c:pt idx="5">
                  <c:v>10.08</c:v>
                </c:pt>
                <c:pt idx="6">
                  <c:v>#N/A</c:v>
                </c:pt>
                <c:pt idx="7">
                  <c:v>10.75</c:v>
                </c:pt>
                <c:pt idx="8">
                  <c:v>#N/A</c:v>
                </c:pt>
                <c:pt idx="9">
                  <c:v>13.17</c:v>
                </c:pt>
              </c:numCache>
            </c:numRef>
          </c:val>
          <c:extLst>
            <c:ext xmlns:c16="http://schemas.microsoft.com/office/drawing/2014/chart" uri="{C3380CC4-5D6E-409C-BE32-E72D297353CC}">
              <c16:uniqueId val="{00000009-A887-4593-A02B-9E2DFA393DA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2570</c:v>
                </c:pt>
                <c:pt idx="5">
                  <c:v>2562</c:v>
                </c:pt>
                <c:pt idx="8">
                  <c:v>2592</c:v>
                </c:pt>
                <c:pt idx="11">
                  <c:v>2573</c:v>
                </c:pt>
                <c:pt idx="14">
                  <c:v>2485</c:v>
                </c:pt>
              </c:numCache>
            </c:numRef>
          </c:val>
          <c:extLst>
            <c:ext xmlns:c16="http://schemas.microsoft.com/office/drawing/2014/chart" uri="{C3380CC4-5D6E-409C-BE32-E72D297353CC}">
              <c16:uniqueId val="{00000000-8787-4578-97D4-86CE464136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787-4578-97D4-86CE464136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c:v>
                </c:pt>
                <c:pt idx="3">
                  <c:v>8</c:v>
                </c:pt>
                <c:pt idx="6">
                  <c:v>8</c:v>
                </c:pt>
                <c:pt idx="9">
                  <c:v>8</c:v>
                </c:pt>
                <c:pt idx="12">
                  <c:v>8</c:v>
                </c:pt>
              </c:numCache>
            </c:numRef>
          </c:val>
          <c:extLst>
            <c:ext xmlns:c16="http://schemas.microsoft.com/office/drawing/2014/chart" uri="{C3380CC4-5D6E-409C-BE32-E72D297353CC}">
              <c16:uniqueId val="{00000002-8787-4578-97D4-86CE464136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94</c:v>
                </c:pt>
                <c:pt idx="3">
                  <c:v>70</c:v>
                </c:pt>
                <c:pt idx="6">
                  <c:v>58</c:v>
                </c:pt>
                <c:pt idx="9">
                  <c:v>50</c:v>
                </c:pt>
                <c:pt idx="12">
                  <c:v>34</c:v>
                </c:pt>
              </c:numCache>
            </c:numRef>
          </c:val>
          <c:extLst>
            <c:ext xmlns:c16="http://schemas.microsoft.com/office/drawing/2014/chart" uri="{C3380CC4-5D6E-409C-BE32-E72D297353CC}">
              <c16:uniqueId val="{00000003-8787-4578-97D4-86CE464136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417</c:v>
                </c:pt>
                <c:pt idx="3">
                  <c:v>436</c:v>
                </c:pt>
                <c:pt idx="6">
                  <c:v>431</c:v>
                </c:pt>
                <c:pt idx="9">
                  <c:v>424</c:v>
                </c:pt>
                <c:pt idx="12">
                  <c:v>437</c:v>
                </c:pt>
              </c:numCache>
            </c:numRef>
          </c:val>
          <c:extLst>
            <c:ext xmlns:c16="http://schemas.microsoft.com/office/drawing/2014/chart" uri="{C3380CC4-5D6E-409C-BE32-E72D297353CC}">
              <c16:uniqueId val="{00000004-8787-4578-97D4-86CE464136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87-4578-97D4-86CE464136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87-4578-97D4-86CE464136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2129</c:v>
                </c:pt>
                <c:pt idx="3">
                  <c:v>2095</c:v>
                </c:pt>
                <c:pt idx="6">
                  <c:v>2126</c:v>
                </c:pt>
                <c:pt idx="9">
                  <c:v>2179</c:v>
                </c:pt>
                <c:pt idx="12">
                  <c:v>2125</c:v>
                </c:pt>
              </c:numCache>
            </c:numRef>
          </c:val>
          <c:extLst>
            <c:ext xmlns:c16="http://schemas.microsoft.com/office/drawing/2014/chart" uri="{C3380CC4-5D6E-409C-BE32-E72D297353CC}">
              <c16:uniqueId val="{00000007-8787-4578-97D4-86CE464136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78</c:v>
                </c:pt>
                <c:pt idx="2">
                  <c:v>#N/A</c:v>
                </c:pt>
                <c:pt idx="3">
                  <c:v>#N/A</c:v>
                </c:pt>
                <c:pt idx="4">
                  <c:v>47</c:v>
                </c:pt>
                <c:pt idx="5">
                  <c:v>#N/A</c:v>
                </c:pt>
                <c:pt idx="6">
                  <c:v>#N/A</c:v>
                </c:pt>
                <c:pt idx="7">
                  <c:v>31</c:v>
                </c:pt>
                <c:pt idx="8">
                  <c:v>#N/A</c:v>
                </c:pt>
                <c:pt idx="9">
                  <c:v>#N/A</c:v>
                </c:pt>
                <c:pt idx="10">
                  <c:v>88</c:v>
                </c:pt>
                <c:pt idx="11">
                  <c:v>#N/A</c:v>
                </c:pt>
                <c:pt idx="12">
                  <c:v>#N/A</c:v>
                </c:pt>
                <c:pt idx="13">
                  <c:v>119</c:v>
                </c:pt>
                <c:pt idx="14">
                  <c:v>#N/A</c:v>
                </c:pt>
              </c:numCache>
            </c:numRef>
          </c:val>
          <c:smooth val="0"/>
          <c:extLst>
            <c:ext xmlns:c16="http://schemas.microsoft.com/office/drawing/2014/chart" uri="{C3380CC4-5D6E-409C-BE32-E72D297353CC}">
              <c16:uniqueId val="{00000008-8787-4578-97D4-86CE464136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18750</c:v>
                </c:pt>
                <c:pt idx="5">
                  <c:v>17691</c:v>
                </c:pt>
                <c:pt idx="8">
                  <c:v>16871</c:v>
                </c:pt>
                <c:pt idx="11">
                  <c:v>16332</c:v>
                </c:pt>
                <c:pt idx="14">
                  <c:v>15399</c:v>
                </c:pt>
              </c:numCache>
            </c:numRef>
          </c:val>
          <c:extLst>
            <c:ext xmlns:c16="http://schemas.microsoft.com/office/drawing/2014/chart" uri="{C3380CC4-5D6E-409C-BE32-E72D297353CC}">
              <c16:uniqueId val="{00000000-73F6-4D78-9B11-2ADD9EAAEA2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6527</c:v>
                </c:pt>
                <c:pt idx="5">
                  <c:v>6495</c:v>
                </c:pt>
                <c:pt idx="8">
                  <c:v>6281</c:v>
                </c:pt>
                <c:pt idx="11">
                  <c:v>6332</c:v>
                </c:pt>
                <c:pt idx="14">
                  <c:v>6044</c:v>
                </c:pt>
              </c:numCache>
            </c:numRef>
          </c:val>
          <c:extLst>
            <c:ext xmlns:c16="http://schemas.microsoft.com/office/drawing/2014/chart" uri="{C3380CC4-5D6E-409C-BE32-E72D297353CC}">
              <c16:uniqueId val="{00000001-73F6-4D78-9B11-2ADD9EAAEA2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10109</c:v>
                </c:pt>
                <c:pt idx="5">
                  <c:v>9571</c:v>
                </c:pt>
                <c:pt idx="8">
                  <c:v>10541</c:v>
                </c:pt>
                <c:pt idx="11">
                  <c:v>11549</c:v>
                </c:pt>
                <c:pt idx="14">
                  <c:v>12820</c:v>
                </c:pt>
              </c:numCache>
            </c:numRef>
          </c:val>
          <c:extLst>
            <c:ext xmlns:c16="http://schemas.microsoft.com/office/drawing/2014/chart" uri="{C3380CC4-5D6E-409C-BE32-E72D297353CC}">
              <c16:uniqueId val="{00000002-73F6-4D78-9B11-2ADD9EAAEA2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F6-4D78-9B11-2ADD9EAAEA2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F6-4D78-9B11-2ADD9EAAEA2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F6-4D78-9B11-2ADD9EAAEA2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6310</c:v>
                </c:pt>
                <c:pt idx="3">
                  <c:v>5986</c:v>
                </c:pt>
                <c:pt idx="6">
                  <c:v>5768</c:v>
                </c:pt>
                <c:pt idx="9">
                  <c:v>5468</c:v>
                </c:pt>
                <c:pt idx="12">
                  <c:v>5312</c:v>
                </c:pt>
              </c:numCache>
            </c:numRef>
          </c:val>
          <c:extLst>
            <c:ext xmlns:c16="http://schemas.microsoft.com/office/drawing/2014/chart" uri="{C3380CC4-5D6E-409C-BE32-E72D297353CC}">
              <c16:uniqueId val="{00000006-73F6-4D78-9B11-2ADD9EAAEA2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236</c:v>
                </c:pt>
                <c:pt idx="3">
                  <c:v>169</c:v>
                </c:pt>
                <c:pt idx="6">
                  <c:v>109</c:v>
                </c:pt>
                <c:pt idx="9">
                  <c:v>59</c:v>
                </c:pt>
                <c:pt idx="12">
                  <c:v>22</c:v>
                </c:pt>
              </c:numCache>
            </c:numRef>
          </c:val>
          <c:extLst>
            <c:ext xmlns:c16="http://schemas.microsoft.com/office/drawing/2014/chart" uri="{C3380CC4-5D6E-409C-BE32-E72D297353CC}">
              <c16:uniqueId val="{00000007-73F6-4D78-9B11-2ADD9EAAEA2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2908</c:v>
                </c:pt>
                <c:pt idx="3">
                  <c:v>3130</c:v>
                </c:pt>
                <c:pt idx="6">
                  <c:v>3090</c:v>
                </c:pt>
                <c:pt idx="9">
                  <c:v>3148</c:v>
                </c:pt>
                <c:pt idx="12">
                  <c:v>3117</c:v>
                </c:pt>
              </c:numCache>
            </c:numRef>
          </c:val>
          <c:extLst>
            <c:ext xmlns:c16="http://schemas.microsoft.com/office/drawing/2014/chart" uri="{C3380CC4-5D6E-409C-BE32-E72D297353CC}">
              <c16:uniqueId val="{00000008-73F6-4D78-9B11-2ADD9EAAEA2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48</c:v>
                </c:pt>
                <c:pt idx="3">
                  <c:v>83</c:v>
                </c:pt>
                <c:pt idx="6">
                  <c:v>32</c:v>
                </c:pt>
                <c:pt idx="9">
                  <c:v>24</c:v>
                </c:pt>
                <c:pt idx="12">
                  <c:v>16</c:v>
                </c:pt>
              </c:numCache>
            </c:numRef>
          </c:val>
          <c:extLst>
            <c:ext xmlns:c16="http://schemas.microsoft.com/office/drawing/2014/chart" uri="{C3380CC4-5D6E-409C-BE32-E72D297353CC}">
              <c16:uniqueId val="{00000009-73F6-4D78-9B11-2ADD9EAAEA2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22120</c:v>
                </c:pt>
                <c:pt idx="3">
                  <c:v>21523</c:v>
                </c:pt>
                <c:pt idx="6">
                  <c:v>20885</c:v>
                </c:pt>
                <c:pt idx="9">
                  <c:v>20288</c:v>
                </c:pt>
                <c:pt idx="12">
                  <c:v>19601</c:v>
                </c:pt>
              </c:numCache>
            </c:numRef>
          </c:val>
          <c:extLst>
            <c:ext xmlns:c16="http://schemas.microsoft.com/office/drawing/2014/chart" uri="{C3380CC4-5D6E-409C-BE32-E72D297353CC}">
              <c16:uniqueId val="{0000000A-73F6-4D78-9B11-2ADD9EAAEA2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3F6-4D78-9B11-2ADD9EAAEA2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3990</c:v>
                </c:pt>
                <c:pt idx="1">
                  <c:v>4656</c:v>
                </c:pt>
                <c:pt idx="2">
                  <c:v>5140</c:v>
                </c:pt>
              </c:numCache>
            </c:numRef>
          </c:val>
          <c:extLst>
            <c:ext xmlns:c16="http://schemas.microsoft.com/office/drawing/2014/chart" uri="{C3380CC4-5D6E-409C-BE32-E72D297353CC}">
              <c16:uniqueId val="{00000000-203D-49A8-B1C8-D531FBDE184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03D-49A8-B1C8-D531FBDE184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6625</c:v>
                </c:pt>
                <c:pt idx="1">
                  <c:v>6287</c:v>
                </c:pt>
                <c:pt idx="2">
                  <c:v>6949</c:v>
                </c:pt>
              </c:numCache>
            </c:numRef>
          </c:val>
          <c:extLst>
            <c:ext xmlns:c16="http://schemas.microsoft.com/office/drawing/2014/chart" uri="{C3380CC4-5D6E-409C-BE32-E72D297353CC}">
              <c16:uniqueId val="{00000002-203D-49A8-B1C8-D531FBDE184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{4912D1A9-30C5-45B2-86CD-4906D4A6BC4C}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6BD-41FA-A105-2BB54531AF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{D5D54464-21B2-4E77-ADF1-03955D696BE3}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BD-41FA-A105-2BB54531AF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{51A7AEB9-B647-42A7-BD58-77793A6A5C0B}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BD-41FA-A105-2BB54531AF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{A60D4E88-6BF9-40A1-A2E7-6DBB90BC36EB}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BD-41FA-A105-2BB54531AF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{6BD0AB61-C214-42A3-A439-7C851AD49509}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BD-41FA-A105-2BB54531AF0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{3032687A-CC95-4FCE-8FF4-6964EDB0D5E5}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6BD-41FA-A105-2BB54531AF0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{CA1486C7-AE8D-4364-BF5D-933A58BB44BD}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6BD-41FA-A105-2BB54531AF0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{9800EEB7-0E7A-45FE-84AB-21638AACF4EF}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6BD-41FA-A105-2BB54531AF0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{26BC9BC3-C700-46D3-92AE-6E8C24A8B9E7}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6BD-41FA-A105-2BB54531AF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58.8</c:v>
                </c:pt>
                <c:pt idx="8">
                  <c:v>58.1</c:v>
                </c:pt>
                <c:pt idx="16">
                  <c:v>61.2</c:v>
                </c:pt>
                <c:pt idx="24">
                  <c:v>62</c:v>
                </c:pt>
                <c:pt idx="32">
                  <c:v>59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6BD-41FA-A105-2BB54531AF0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{4CDEA0FB-2959-4C81-B80E-092E63553945}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6BD-41FA-A105-2BB54531AF0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{7D1EDB1B-D18E-4293-92DD-E1D85662DA33}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BD-41FA-A105-2BB54531AF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{77ED6594-A2C2-4E2C-80E3-BE570DB9E1F5}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BD-41FA-A105-2BB54531AF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{8F78EA0D-2B73-48D9-B6FF-E5BF1AF221E5}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BD-41FA-A105-2BB54531AF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{DA7D683B-8EC6-42C2-AC43-1E0F9CB9777F}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BD-41FA-A105-2BB54531AF0C}"/>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{2AFA4A93-F2B9-42F6-98AE-845233B2B761}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6BD-41FA-A105-2BB54531AF0C}"/>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{EC5BBE5F-757A-4829-A2CD-19683E256E3E}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6BD-41FA-A105-2BB54531AF0C}"/>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{2CC43114-A31C-45DE-B183-E8281851120F}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6BD-41FA-A105-2BB54531AF0C}"/>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{E8918C98-3DC3-4B0E-983E-83B1E11194BE}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6BD-41FA-A105-2BB54531AF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60.1</c:v>
                </c:pt>
                <c:pt idx="16">
                  <c:v>61.2</c:v>
                </c:pt>
                <c:pt idx="24">
                  <c:v>61.7</c:v>
                </c:pt>
                <c:pt idx="32">
                  <c:v>62.6</c:v>
                </c:pt>
              </c:numCache>
            </c:numRef>
          </c:xVal>
          <c:yVal>
            <c:numRef>
              <c:f>公会計指標分析・財政指標組合せ分析表!$BP$55:$DC$55</c:f>
              <c:numCache>
                <c:formatCode>#,##0.0;"▲ "#,##0.0</c:formatCode>
                <c:ptCount val="40"/>
                <c:pt idx="0">
                  <c:v>17.8</c:v>
                </c:pt>
                <c:pt idx="8">
                  <c:v>15</c:v>
                </c:pt>
                <c:pt idx="16">
                  <c:v>12.2</c:v>
                </c:pt>
                <c:pt idx="24">
                  <c:v>5</c:v>
                </c:pt>
                <c:pt idx="32">
                  <c:v>5.4</c:v>
                </c:pt>
              </c:numCache>
            </c:numRef>
          </c:yVal>
          <c:smooth val="0"/>
          <c:extLst>
            <c:ext xmlns:c16="http://schemas.microsoft.com/office/drawing/2014/chart" uri="{C3380CC4-5D6E-409C-BE32-E72D297353CC}">
              <c16:uniqueId val="{00000013-16BD-41FA-A105-2BB54531AF0C}"/>
            </c:ext>
          </c:extLst>
        </c:ser>
        <c:dLbls>
          <c:showLegendKey val="0"/>
          <c:showVal val="1"/>
          <c:showCatName val="0"/>
          <c:showSerName val="0"/>
          <c:showPercent val="0"/>
          <c:showBubbleSize val="0"/>
        </c:dLbls>
        <c:axId val="46179840"/>
        <c:axId val="46181760"/>
      </c:scatterChart>
      <c:valAx>
        <c:axId val="46179840"/>
        <c:scaling>
          <c:orientation val="minMax"/>
          <c:max val="63.2"/>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{21EC39FB-A41F-475B-BF43-9FC700CD4BF6}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BD8F-4985-984A-86F12E6EC5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{5AA25C3B-9ED1-4A53-B7B8-7D742487BDB2}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8F-4985-984A-86F12E6EC5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{683BDF32-BB41-4092-8E51-DCCF14C8856A}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8F-4985-984A-86F12E6EC5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{C7A408DC-B471-4127-B9E3-B7EFF4760C67}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8F-4985-984A-86F12E6EC5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{027F8A03-8726-4615-8BDB-8A53AC9B6E64}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8F-4985-984A-86F12E6EC553}"/>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{F613086E-CFDA-4CF0-B232-2D68D203B80C}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BD8F-4985-984A-86F12E6EC553}"/>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{9773501D-9475-42B7-BAEE-F39E48BB5824}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BD8F-4985-984A-86F12E6EC553}"/>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{24839CF8-98E6-416B-9DFF-95E6CCBC9B88}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BD8F-4985-984A-86F12E6EC553}"/>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{220909D7-1883-484C-BA0D-794B94498636}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BD8F-4985-984A-86F12E6EC5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0.9</c:v>
                </c:pt>
                <c:pt idx="8">
                  <c:v>0.5</c:v>
                </c:pt>
                <c:pt idx="16">
                  <c:v>0.2</c:v>
                </c:pt>
                <c:pt idx="24">
                  <c:v>0.2</c:v>
                </c:pt>
                <c:pt idx="32">
                  <c:v>0.3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D8F-4985-984A-86F12E6EC5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{1181E8BD-F752-45C0-8837-D9C2FB989B7F}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BD8F-4985-984A-86F12E6EC5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{4A575152-3C98-41D7-AF25-C0C85B55372C}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8F-4985-984A-86F12E6EC5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{4D0E9DEE-42B6-42AE-8FD5-BC39529A4B12}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8F-4985-984A-86F12E6EC5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{81924D36-A118-483C-8A71-988B05C996BA}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8F-4985-984A-86F12E6EC5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{15CCBAA9-BD0D-41D0-A36A-40B36D3EF6EC}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8F-4985-984A-86F12E6EC553}"/>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{19EB4B98-B43E-4F54-AE1E-9A49E4E44DED}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BD8F-4985-984A-86F12E6EC553}"/>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{AD0B0129-EFC5-4591-9E62-DF1ADC38D8F7}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BD8F-4985-984A-86F12E6EC553}"/>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{E33838A0-F3CE-4FF0-A070-2C1D6BA57CD1}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BD8F-4985-984A-86F12E6EC553}"/>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{3DC10B84-C136-41A7-8698-C50D9E0617AE}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BD8F-4985-984A-86F12E6EC5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4.8</c:v>
                </c:pt>
                <c:pt idx="24">
                  <c:v>4.5</c:v>
                </c:pt>
                <c:pt idx="32">
                  <c:v>4.2</c:v>
                </c:pt>
              </c:numCache>
            </c:numRef>
          </c:xVal>
          <c:yVal>
            <c:numRef>
              <c:f>公会計指標分析・財政指標組合せ分析表!$BP$77:$DC$77</c:f>
              <c:numCache>
                <c:formatCode>#,##0.0;"▲ "#,##0.0</c:formatCode>
                <c:ptCount val="40"/>
                <c:pt idx="0">
                  <c:v>17.8</c:v>
                </c:pt>
                <c:pt idx="8">
                  <c:v>15</c:v>
                </c:pt>
                <c:pt idx="16">
                  <c:v>12.2</c:v>
                </c:pt>
                <c:pt idx="24">
                  <c:v>5</c:v>
                </c:pt>
                <c:pt idx="32">
                  <c:v>5.4</c:v>
                </c:pt>
              </c:numCache>
            </c:numRef>
          </c:yVal>
          <c:smooth val="0"/>
          <c:extLst>
            <c:ext xmlns:c16="http://schemas.microsoft.com/office/drawing/2014/chart" uri="{C3380CC4-5D6E-409C-BE32-E72D297353CC}">
              <c16:uniqueId val="{00000013-BD8F-4985-984A-86F12E6EC553}"/>
            </c:ext>
          </c:extLst>
        </c:ser>
        <c:dLbls>
          <c:showLegendKey val="0"/>
          <c:showVal val="1"/>
          <c:showCatName val="0"/>
          <c:showSerName val="0"/>
          <c:showPercent val="0"/>
          <c:showBubbleSize val="0"/>
        </c:dLbls>
        <c:axId val="84219776"/>
        <c:axId val="84234240"/>
      </c:scatterChart>
      <c:valAx>
        <c:axId val="84219776"/>
        <c:scaling>
          <c:orientation val="minMax"/>
          <c:max val="5.3999999999999995"/>
          <c:min val="4.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令和元年度の状況</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度借入れの減税補塡債の償還終了等により減となった。公営企業債の元利償還金に対する繰入金では主に下水道事業で増、組合等が起こした地方債の元利償還金に対する負担金等では主に立川・昭島・国立聖苑組合で減となった。算入公債費等については、公共下水道事業債の増はあるものの、減税補塡債などの減により、全体として減となった。 </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今後とも元利償還金の動向を把握する中で市債借入れを抑制し、大規模建設事業実施後の比率上昇の抑制を図る。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本市においては、減債基金を設置していない。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令和元年度の状況</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一般会計等に係る地方債の現在高については、臨時財政対策債の借入れにより財源不足への対応を行ったものの、公債費の動向や中長期的な財政見通しなどから地方債借入総額の抑制に努め、減となった。また、退職手当負担見込額の減等もあり、将来負担額は対前年度</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百万円の減となった。一方、充当可能財源等については、財政調整基金積立て等による充当可能基金の増により、</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百万円の増となった。 </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大規模建設事業の実施も予定されており、引き続き地方債残高と基金残高のバランスに配意するとともに、経費削減による基金の積立等、比率の上昇を抑制するよう努める。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東京都昭島市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令和元年度は、アキシマエンシス（教育福祉総合センター）整備事業の財源として庁舎跡地施設整備資金積立基金から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百万円、清掃センター焼却施設補修事業の財源として公共施設整備等資金積立基金から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百万円を取り崩したほか、特定防衛施設周辺整備調整交付金事業基金から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百万円、教育振興基金から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百万円の取崩しを行った。一方、東京都からの市民図書館等移転補償費負担金相当額を中心に公共施設整備等資金積立基金に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百万円積み立てたほか、財政調整基金に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百万円、特定防衛施設周辺整備調整交付金事業基金に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百万円の積立てを行った。その結果、基金残高は前年度に比べ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財源不足への対応として財政調整基金や公共施設整備等資金積立基金についても多額の取崩しをせざるを得ない状況を見込まれる。引き続き、各年度の決算において生じる決算剰余金の２分の１以上を確実に基金へ積み立てるなど、基金積立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市の公用又は公共用に供する施設（他の特定の目的のために資金を積み立てる基金に係る条例に規定する施設を除く。）の新築、改築、維持補修その他の整備及び除却に関連する経費に充当。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・庁舎跡地施設整備資金積立基金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昭島市庁舎跡地施設（小学校跡地に整備する教育福祉総合施設を含む。）の整備資金に充当。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令和元年度は、清掃センター焼却施設補修事業の財源として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百万円を取り崩したものの、東京都からの市民図書館等移転補償費負担金相当額を中心に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・庁舎跡地施設整備資金積立基金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令和元年度は、アキシマエンシス（教育福祉総合センター）整備事業の財源として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百万円取り崩した。その結果、基金残高はなくなり、基金設置目的も達成されたことから庁舎跡地施設整備資金積立基金は廃止した。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令和２年度までの積立目標額は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億円である。今後、公共施設等総合管理計画に基づく個別施設計画を策定する中で、基金活用のあり方や積立目標額について、改めて検討する。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令和元年度は、収支を見通す中で取崩しを行わなかった。その一方、東京都からの市民図書館等移転補償費負担金相当額を積み立てたことから、基金残高は前年度に比べ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現在、中期財政計画において財政調整基金の目標額を標準財政規模の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ており、令和元年度末においては目標額を確保している。財政調整基金は年度間の調整機能として、経済動向や緊急課題等に的確に対応するために必要不可欠な基金であることから、引き続き適正な予算執行管理や更なる財源の確保、徹底した歳出削減の取組などにより、基金積立金の確保に向けた取組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113,397
110,613
17.34
46,589,350
45,182,987
1,318,155
21,639,380
19,601,394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有形固定資産減価償却率は前年度と比較して</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ポイント減少し、類似団体平均を下回っている。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「昭島市公共施設等総合管理計画」において、持続可能な財政運営が可能となる施設保有量に向け、</a:t>
          </a:r>
          <a:r>
            <a:rPr kumimoji="1" lang="en-US" altLang="ja-JP" sz="1100">
              <a:latin typeface="ＭＳ Ｐゴシック" panose="020B0600070205080204" pitchFamily="50" charset="-128"/>
              <a:ea typeface="ＭＳ Ｐゴシック" panose="020B0600070205080204" pitchFamily="50" charset="-128"/>
            </a:rPr>
            <a:t>25,000</a:t>
          </a:r>
          <a:r>
            <a:rPr kumimoji="1" lang="ja-JP" altLang="en-US" sz="1100">
              <a:latin typeface="ＭＳ Ｐゴシック" panose="020B0600070205080204" pitchFamily="50" charset="-128"/>
              <a:ea typeface="ＭＳ Ｐゴシック" panose="020B0600070205080204" pitchFamily="50" charset="-128"/>
            </a:rPr>
            <a:t>㎡の縮小が目標として掲げられているところであり、個別施設計画に基づき、老朽化した施設の集約化・複合化、計画的な長寿命化等に取り組んでいく。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73" name="直線コネクタ 72"/>
        <xdr:cNvCxnSpPr/>
      </xdr:nvCxnSpPr>
      <xdr:spPr>
        <a:xfrm flipV="1">
          <a:off x="4760595" y="4608957"/>
          <a:ext cx="127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74" name="有形固定資産減価償却率最小値テキスト"/>
        <xdr:cNvSpPr txBox="1"/>
      </xdr:nvSpPr>
      <xdr:spPr>
        <a:xfrm>
          <a:off x="4813300" y="594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75" name="直線コネクタ 74"/>
        <xdr:cNvCxnSpPr/>
      </xdr:nvCxnSpPr>
      <xdr:spPr>
        <a:xfrm>
          <a:off x="4673600" y="59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xdr:cNvSpPr txBox="1"/>
      </xdr:nvSpPr>
      <xdr:spPr>
        <a:xfrm>
          <a:off x="4813300" y="4384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xdr:cNvCxnSpPr/>
      </xdr:nvCxnSpPr>
      <xdr:spPr>
        <a:xfrm>
          <a:off x="4673600" y="460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112920</xdr:rowOff>
    </xdr:from>
    <xdr:ext cx="405111" cy="259045"/>
    <xdr:sp macro="" textlink="">
      <xdr:nvSpPr>
        <xdr:cNvPr id="78" name="有形固定資産減価償却率平均値テキスト"/>
        <xdr:cNvSpPr txBox="1"/>
      </xdr:nvSpPr>
      <xdr:spPr>
        <a:xfrm>
          <a:off x="4813300" y="508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79" name="フローチャート: 判断 78"/>
        <xdr:cNvSpPr/>
      </xdr:nvSpPr>
      <xdr:spPr>
        <a:xfrm>
          <a:off x="4711700" y="51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80" name="フローチャート: 判断 79"/>
        <xdr:cNvSpPr/>
      </xdr:nvSpPr>
      <xdr:spPr>
        <a:xfrm>
          <a:off x="4000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81" name="フローチャート: 判断 80"/>
        <xdr:cNvSpPr/>
      </xdr:nvSpPr>
      <xdr:spPr>
        <a:xfrm>
          <a:off x="32385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82" name="フローチャート: 判断 81"/>
        <xdr:cNvSpPr/>
      </xdr:nvSpPr>
      <xdr:spPr>
        <a:xfrm>
          <a:off x="2476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29591</xdr:rowOff>
    </xdr:from>
    <xdr:to>
      <xdr:col>7</xdr:col>
      <xdr:colOff>187325</xdr:colOff>
      <xdr:row>28</xdr:row>
      <xdr:rowOff>131191</xdr:rowOff>
    </xdr:to>
    <xdr:sp macro="" textlink="">
      <xdr:nvSpPr>
        <xdr:cNvPr id="83" name="フローチャート: 判断 82"/>
        <xdr:cNvSpPr/>
      </xdr:nvSpPr>
      <xdr:spPr>
        <a:xfrm>
          <a:off x="1714500" y="483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150495</xdr:rowOff>
    </xdr:from>
    <xdr:to>
      <xdr:col>23</xdr:col>
      <xdr:colOff>136525</xdr:colOff>
      <xdr:row>29</xdr:row>
      <xdr:rowOff>80645</xdr:rowOff>
    </xdr:to>
    <xdr:sp macro="" textlink="">
      <xdr:nvSpPr>
        <xdr:cNvPr id="89" name="楕円 88"/>
        <xdr:cNvSpPr/>
      </xdr:nvSpPr>
      <xdr:spPr>
        <a:xfrm>
          <a:off x="4711700" y="49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1922</xdr:rowOff>
    </xdr:from>
    <xdr:ext cx="405111" cy="259045"/>
    <xdr:sp macro="" textlink="">
      <xdr:nvSpPr>
        <xdr:cNvPr id="90" name="有形固定資産減価償却率該当値テキスト"/>
        <xdr:cNvSpPr txBox="1"/>
      </xdr:nvSpPr>
      <xdr:spPr>
        <a:xfrm>
          <a:off x="4813300" y="4802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108585</xdr:rowOff>
    </xdr:from>
    <xdr:to>
      <xdr:col>19</xdr:col>
      <xdr:colOff>187325</xdr:colOff>
      <xdr:row>30</xdr:row>
      <xdr:rowOff>38735</xdr:rowOff>
    </xdr:to>
    <xdr:sp macro="" textlink="">
      <xdr:nvSpPr>
        <xdr:cNvPr id="91" name="楕円 90"/>
        <xdr:cNvSpPr/>
      </xdr:nvSpPr>
      <xdr:spPr>
        <a:xfrm>
          <a:off x="4000500" y="50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29845</xdr:rowOff>
    </xdr:from>
    <xdr:to>
      <xdr:col>23</xdr:col>
      <xdr:colOff>85725</xdr:colOff>
      <xdr:row>29</xdr:row>
      <xdr:rowOff>159385</xdr:rowOff>
    </xdr:to>
    <xdr:cxnSp macro="">
      <xdr:nvCxnSpPr>
        <xdr:cNvPr id="92" name="直線コネクタ 91"/>
        <xdr:cNvCxnSpPr/>
      </xdr:nvCxnSpPr>
      <xdr:spPr>
        <a:xfrm flipV="1">
          <a:off x="4051300" y="5001895"/>
          <a:ext cx="711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74041</xdr:rowOff>
    </xdr:from>
    <xdr:to>
      <xdr:col>15</xdr:col>
      <xdr:colOff>187325</xdr:colOff>
      <xdr:row>30</xdr:row>
      <xdr:rowOff>4191</xdr:rowOff>
    </xdr:to>
    <xdr:sp macro="" textlink="">
      <xdr:nvSpPr>
        <xdr:cNvPr id="93" name="楕円 92"/>
        <xdr:cNvSpPr/>
      </xdr:nvSpPr>
      <xdr:spPr>
        <a:xfrm>
          <a:off x="3238500" y="504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124841</xdr:rowOff>
    </xdr:from>
    <xdr:to>
      <xdr:col>19</xdr:col>
      <xdr:colOff>136525</xdr:colOff>
      <xdr:row>29</xdr:row>
      <xdr:rowOff>159385</xdr:rowOff>
    </xdr:to>
    <xdr:cxnSp macro="">
      <xdr:nvCxnSpPr>
        <xdr:cNvPr id="94" name="直線コネクタ 93"/>
        <xdr:cNvCxnSpPr/>
      </xdr:nvCxnSpPr>
      <xdr:spPr>
        <a:xfrm>
          <a:off x="3289300" y="5096891"/>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111633</xdr:rowOff>
    </xdr:from>
    <xdr:to>
      <xdr:col>11</xdr:col>
      <xdr:colOff>187325</xdr:colOff>
      <xdr:row>29</xdr:row>
      <xdr:rowOff>41783</xdr:rowOff>
    </xdr:to>
    <xdr:sp macro="" textlink="">
      <xdr:nvSpPr>
        <xdr:cNvPr id="95" name="楕円 94"/>
        <xdr:cNvSpPr/>
      </xdr:nvSpPr>
      <xdr:spPr>
        <a:xfrm>
          <a:off x="2476500" y="491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162433</xdr:rowOff>
    </xdr:from>
    <xdr:to>
      <xdr:col>15</xdr:col>
      <xdr:colOff>136525</xdr:colOff>
      <xdr:row>29</xdr:row>
      <xdr:rowOff>124841</xdr:rowOff>
    </xdr:to>
    <xdr:cxnSp macro="">
      <xdr:nvCxnSpPr>
        <xdr:cNvPr id="96" name="直線コネクタ 95"/>
        <xdr:cNvCxnSpPr/>
      </xdr:nvCxnSpPr>
      <xdr:spPr>
        <a:xfrm>
          <a:off x="2527300" y="4963033"/>
          <a:ext cx="762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141859</xdr:rowOff>
    </xdr:from>
    <xdr:to>
      <xdr:col>7</xdr:col>
      <xdr:colOff>187325</xdr:colOff>
      <xdr:row>29</xdr:row>
      <xdr:rowOff>72009</xdr:rowOff>
    </xdr:to>
    <xdr:sp macro="" textlink="">
      <xdr:nvSpPr>
        <xdr:cNvPr id="97" name="楕円 96"/>
        <xdr:cNvSpPr/>
      </xdr:nvSpPr>
      <xdr:spPr>
        <a:xfrm>
          <a:off x="1714500" y="494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162433</xdr:rowOff>
    </xdr:from>
    <xdr:to>
      <xdr:col>11</xdr:col>
      <xdr:colOff>136525</xdr:colOff>
      <xdr:row>29</xdr:row>
      <xdr:rowOff>21209</xdr:rowOff>
    </xdr:to>
    <xdr:cxnSp macro="">
      <xdr:nvCxnSpPr>
        <xdr:cNvPr id="98" name="直線コネクタ 97"/>
        <xdr:cNvCxnSpPr/>
      </xdr:nvCxnSpPr>
      <xdr:spPr>
        <a:xfrm flipV="1">
          <a:off x="1765300" y="4963033"/>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42308</xdr:rowOff>
    </xdr:from>
    <xdr:ext cx="405111" cy="259045"/>
    <xdr:sp macro="" textlink="">
      <xdr:nvSpPr>
        <xdr:cNvPr id="99" name="n_1aveValue有形固定資産減価償却率"/>
        <xdr:cNvSpPr txBox="1"/>
      </xdr:nvSpPr>
      <xdr:spPr>
        <a:xfrm>
          <a:off x="3836044" y="4842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166768</xdr:rowOff>
    </xdr:from>
    <xdr:ext cx="405111" cy="259045"/>
    <xdr:sp macro="" textlink="">
      <xdr:nvSpPr>
        <xdr:cNvPr id="100" name="n_2aveValue有形固定資産減価償却率"/>
        <xdr:cNvSpPr txBox="1"/>
      </xdr:nvSpPr>
      <xdr:spPr>
        <a:xfrm>
          <a:off x="3086744" y="5138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119270</xdr:rowOff>
    </xdr:from>
    <xdr:ext cx="405111" cy="259045"/>
    <xdr:sp macro="" textlink="">
      <xdr:nvSpPr>
        <xdr:cNvPr id="101" name="n_3aveValue有形固定資産減価償却率"/>
        <xdr:cNvSpPr txBox="1"/>
      </xdr:nvSpPr>
      <xdr:spPr>
        <a:xfrm>
          <a:off x="2324744" y="509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147718</xdr:rowOff>
    </xdr:from>
    <xdr:ext cx="405111" cy="259045"/>
    <xdr:sp macro="" textlink="">
      <xdr:nvSpPr>
        <xdr:cNvPr id="102" name="n_4aveValue有形固定資産減価償却率"/>
        <xdr:cNvSpPr txBox="1"/>
      </xdr:nvSpPr>
      <xdr:spPr>
        <a:xfrm>
          <a:off x="1562744" y="4605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29862</xdr:rowOff>
    </xdr:from>
    <xdr:ext cx="405111" cy="259045"/>
    <xdr:sp macro="" textlink="">
      <xdr:nvSpPr>
        <xdr:cNvPr id="103" name="n_1mainValue有形固定資産減価償却率"/>
        <xdr:cNvSpPr txBox="1"/>
      </xdr:nvSpPr>
      <xdr:spPr>
        <a:xfrm>
          <a:off x="3836044" y="517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20718</xdr:rowOff>
    </xdr:from>
    <xdr:ext cx="405111" cy="259045"/>
    <xdr:sp macro="" textlink="">
      <xdr:nvSpPr>
        <xdr:cNvPr id="104" name="n_2mainValue有形固定資産減価償却率"/>
        <xdr:cNvSpPr txBox="1"/>
      </xdr:nvSpPr>
      <xdr:spPr>
        <a:xfrm>
          <a:off x="3086744" y="482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58310</xdr:rowOff>
    </xdr:from>
    <xdr:ext cx="405111" cy="259045"/>
    <xdr:sp macro="" textlink="">
      <xdr:nvSpPr>
        <xdr:cNvPr id="105" name="n_3mainValue有形固定資産減価償却率"/>
        <xdr:cNvSpPr txBox="1"/>
      </xdr:nvSpPr>
      <xdr:spPr>
        <a:xfrm>
          <a:off x="2324744" y="4687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63136</xdr:rowOff>
    </xdr:from>
    <xdr:ext cx="405111" cy="259045"/>
    <xdr:sp macro="" textlink="">
      <xdr:nvSpPr>
        <xdr:cNvPr id="106" name="n_4mainValue有形固定資産減価償却率"/>
        <xdr:cNvSpPr txBox="1"/>
      </xdr:nvSpPr>
      <xdr:spPr>
        <a:xfrm>
          <a:off x="1562744" y="5035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本市の債務償還比率は</a:t>
          </a:r>
          <a:r>
            <a:rPr kumimoji="1" lang="en-US" altLang="ja-JP" sz="1100">
              <a:latin typeface="ＭＳ Ｐゴシック" panose="020B0600070205080204" pitchFamily="50" charset="-128"/>
              <a:ea typeface="ＭＳ Ｐゴシック" panose="020B0600070205080204" pitchFamily="50" charset="-128"/>
            </a:rPr>
            <a:t>240.7</a:t>
          </a:r>
          <a:r>
            <a:rPr kumimoji="1" lang="ja-JP" altLang="en-US" sz="1100">
              <a:latin typeface="ＭＳ Ｐゴシック" panose="020B0600070205080204" pitchFamily="50" charset="-128"/>
              <a:ea typeface="ＭＳ Ｐゴシック" panose="020B0600070205080204" pitchFamily="50" charset="-128"/>
            </a:rPr>
            <a:t>％であり、類似団体平均を下回っている。将来負担比率についても類似団体と比較して低い水準にあるため、債務償還比率についても低い水準になることが見込まれる。今後も、地方債残高等の将来負担額の抑制に努め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37" name="直線コネクタ 136"/>
        <xdr:cNvCxnSpPr/>
      </xdr:nvCxnSpPr>
      <xdr:spPr>
        <a:xfrm flipV="1">
          <a:off x="14793595" y="4489903"/>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38" name="債務償還比率最小値テキスト"/>
        <xdr:cNvSpPr txBox="1"/>
      </xdr:nvSpPr>
      <xdr:spPr>
        <a:xfrm>
          <a:off x="14846300" y="58470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39" name="直線コネクタ 138"/>
        <xdr:cNvCxnSpPr/>
      </xdr:nvCxnSpPr>
      <xdr:spPr>
        <a:xfrm>
          <a:off x="14706600" y="584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67787</xdr:rowOff>
    </xdr:from>
    <xdr:ext cx="469744" cy="259045"/>
    <xdr:sp macro="" textlink="">
      <xdr:nvSpPr>
        <xdr:cNvPr id="142" name="債務償還比率平均値テキスト"/>
        <xdr:cNvSpPr txBox="1"/>
      </xdr:nvSpPr>
      <xdr:spPr>
        <a:xfrm>
          <a:off x="14846300" y="5039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43" name="フローチャート: 判断 142"/>
        <xdr:cNvSpPr/>
      </xdr:nvSpPr>
      <xdr:spPr>
        <a:xfrm>
          <a:off x="14744700" y="50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44" name="フローチャート: 判断 143"/>
        <xdr:cNvSpPr/>
      </xdr:nvSpPr>
      <xdr:spPr>
        <a:xfrm>
          <a:off x="14033500" y="504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45" name="フローチャート: 判断 144"/>
        <xdr:cNvSpPr/>
      </xdr:nvSpPr>
      <xdr:spPr>
        <a:xfrm>
          <a:off x="13271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46" name="フローチャート: 判断 145"/>
        <xdr:cNvSpPr/>
      </xdr:nvSpPr>
      <xdr:spPr>
        <a:xfrm>
          <a:off x="12509500" y="50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88846</xdr:rowOff>
    </xdr:from>
    <xdr:to>
      <xdr:col>60</xdr:col>
      <xdr:colOff>123825</xdr:colOff>
      <xdr:row>30</xdr:row>
      <xdr:rowOff>18996</xdr:rowOff>
    </xdr:to>
    <xdr:sp macro="" textlink="">
      <xdr:nvSpPr>
        <xdr:cNvPr id="147" name="フローチャート: 判断 146"/>
        <xdr:cNvSpPr/>
      </xdr:nvSpPr>
      <xdr:spPr>
        <a:xfrm>
          <a:off x="11747500" y="50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57416</xdr:rowOff>
    </xdr:from>
    <xdr:to>
      <xdr:col>76</xdr:col>
      <xdr:colOff>73025</xdr:colOff>
      <xdr:row>27</xdr:row>
      <xdr:rowOff>159016</xdr:rowOff>
    </xdr:to>
    <xdr:sp macro="" textlink="">
      <xdr:nvSpPr>
        <xdr:cNvPr id="153" name="楕円 152"/>
        <xdr:cNvSpPr/>
      </xdr:nvSpPr>
      <xdr:spPr>
        <a:xfrm>
          <a:off x="14744700" y="46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80293</xdr:rowOff>
    </xdr:from>
    <xdr:ext cx="469744" cy="259045"/>
    <xdr:sp macro="" textlink="">
      <xdr:nvSpPr>
        <xdr:cNvPr id="154" name="債務償還比率該当値テキスト"/>
        <xdr:cNvSpPr txBox="1"/>
      </xdr:nvSpPr>
      <xdr:spPr>
        <a:xfrm>
          <a:off x="14846300" y="45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60089</xdr:rowOff>
    </xdr:from>
    <xdr:to>
      <xdr:col>72</xdr:col>
      <xdr:colOff>123825</xdr:colOff>
      <xdr:row>27</xdr:row>
      <xdr:rowOff>161689</xdr:rowOff>
    </xdr:to>
    <xdr:sp macro="" textlink="">
      <xdr:nvSpPr>
        <xdr:cNvPr id="155" name="楕円 154"/>
        <xdr:cNvSpPr/>
      </xdr:nvSpPr>
      <xdr:spPr>
        <a:xfrm>
          <a:off x="14033500" y="468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108216</xdr:rowOff>
    </xdr:from>
    <xdr:to>
      <xdr:col>76</xdr:col>
      <xdr:colOff>22225</xdr:colOff>
      <xdr:row>27</xdr:row>
      <xdr:rowOff>110889</xdr:rowOff>
    </xdr:to>
    <xdr:cxnSp macro="">
      <xdr:nvCxnSpPr>
        <xdr:cNvPr id="156" name="直線コネクタ 155"/>
        <xdr:cNvCxnSpPr/>
      </xdr:nvCxnSpPr>
      <xdr:spPr>
        <a:xfrm flipV="1">
          <a:off x="14084300" y="4737366"/>
          <a:ext cx="711200" cy="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142851</xdr:rowOff>
    </xdr:from>
    <xdr:to>
      <xdr:col>68</xdr:col>
      <xdr:colOff>123825</xdr:colOff>
      <xdr:row>28</xdr:row>
      <xdr:rowOff>73001</xdr:rowOff>
    </xdr:to>
    <xdr:sp macro="" textlink="">
      <xdr:nvSpPr>
        <xdr:cNvPr id="157" name="楕円 156"/>
        <xdr:cNvSpPr/>
      </xdr:nvSpPr>
      <xdr:spPr>
        <a:xfrm>
          <a:off x="13271500" y="477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110889</xdr:rowOff>
    </xdr:from>
    <xdr:to>
      <xdr:col>72</xdr:col>
      <xdr:colOff>73025</xdr:colOff>
      <xdr:row>28</xdr:row>
      <xdr:rowOff>22201</xdr:rowOff>
    </xdr:to>
    <xdr:cxnSp macro="">
      <xdr:nvCxnSpPr>
        <xdr:cNvPr id="158" name="直線コネクタ 157"/>
        <xdr:cNvCxnSpPr/>
      </xdr:nvCxnSpPr>
      <xdr:spPr>
        <a:xfrm flipV="1">
          <a:off x="13322300" y="4740039"/>
          <a:ext cx="7620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82949</xdr:rowOff>
    </xdr:from>
    <xdr:to>
      <xdr:col>64</xdr:col>
      <xdr:colOff>123825</xdr:colOff>
      <xdr:row>29</xdr:row>
      <xdr:rowOff>13099</xdr:rowOff>
    </xdr:to>
    <xdr:sp macro="" textlink="">
      <xdr:nvSpPr>
        <xdr:cNvPr id="159" name="楕円 158"/>
        <xdr:cNvSpPr/>
      </xdr:nvSpPr>
      <xdr:spPr>
        <a:xfrm>
          <a:off x="12509500" y="488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22201</xdr:rowOff>
    </xdr:from>
    <xdr:to>
      <xdr:col>68</xdr:col>
      <xdr:colOff>73025</xdr:colOff>
      <xdr:row>28</xdr:row>
      <xdr:rowOff>133749</xdr:rowOff>
    </xdr:to>
    <xdr:cxnSp macro="">
      <xdr:nvCxnSpPr>
        <xdr:cNvPr id="160" name="直線コネクタ 159"/>
        <xdr:cNvCxnSpPr/>
      </xdr:nvCxnSpPr>
      <xdr:spPr>
        <a:xfrm flipV="1">
          <a:off x="12560300" y="4822801"/>
          <a:ext cx="762000" cy="1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27021</xdr:rowOff>
    </xdr:from>
    <xdr:to>
      <xdr:col>60</xdr:col>
      <xdr:colOff>123825</xdr:colOff>
      <xdr:row>28</xdr:row>
      <xdr:rowOff>128621</xdr:rowOff>
    </xdr:to>
    <xdr:sp macro="" textlink="">
      <xdr:nvSpPr>
        <xdr:cNvPr id="161" name="楕円 160"/>
        <xdr:cNvSpPr/>
      </xdr:nvSpPr>
      <xdr:spPr>
        <a:xfrm>
          <a:off x="11747500" y="48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77821</xdr:rowOff>
    </xdr:from>
    <xdr:to>
      <xdr:col>64</xdr:col>
      <xdr:colOff>73025</xdr:colOff>
      <xdr:row>28</xdr:row>
      <xdr:rowOff>133749</xdr:rowOff>
    </xdr:to>
    <xdr:cxnSp macro="">
      <xdr:nvCxnSpPr>
        <xdr:cNvPr id="162" name="直線コネクタ 161"/>
        <xdr:cNvCxnSpPr/>
      </xdr:nvCxnSpPr>
      <xdr:spPr>
        <a:xfrm>
          <a:off x="11798300" y="4878421"/>
          <a:ext cx="762000" cy="5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169441</xdr:rowOff>
    </xdr:from>
    <xdr:ext cx="469744" cy="259045"/>
    <xdr:sp macro="" textlink="">
      <xdr:nvSpPr>
        <xdr:cNvPr id="163" name="n_1aveValue債務償還比率"/>
        <xdr:cNvSpPr txBox="1"/>
      </xdr:nvSpPr>
      <xdr:spPr>
        <a:xfrm>
          <a:off x="13836727" y="514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16908</xdr:rowOff>
    </xdr:from>
    <xdr:ext cx="469744" cy="259045"/>
    <xdr:sp macro="" textlink="">
      <xdr:nvSpPr>
        <xdr:cNvPr id="164" name="n_2aveValue債務償還比率"/>
        <xdr:cNvSpPr txBox="1"/>
      </xdr:nvSpPr>
      <xdr:spPr>
        <a:xfrm>
          <a:off x="13087427" y="516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38704</xdr:rowOff>
    </xdr:from>
    <xdr:ext cx="469744" cy="259045"/>
    <xdr:sp macro="" textlink="">
      <xdr:nvSpPr>
        <xdr:cNvPr id="165" name="n_3aveValue債務償還比率"/>
        <xdr:cNvSpPr txBox="1"/>
      </xdr:nvSpPr>
      <xdr:spPr>
        <a:xfrm>
          <a:off x="12325427" y="518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10123</xdr:rowOff>
    </xdr:from>
    <xdr:ext cx="469744" cy="259045"/>
    <xdr:sp macro="" textlink="">
      <xdr:nvSpPr>
        <xdr:cNvPr id="166" name="n_4aveValue債務償還比率"/>
        <xdr:cNvSpPr txBox="1"/>
      </xdr:nvSpPr>
      <xdr:spPr>
        <a:xfrm>
          <a:off x="11563427" y="515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6766</xdr:rowOff>
    </xdr:from>
    <xdr:ext cx="469744" cy="259045"/>
    <xdr:sp macro="" textlink="">
      <xdr:nvSpPr>
        <xdr:cNvPr id="167" name="n_1mainValue債務償還比率"/>
        <xdr:cNvSpPr txBox="1"/>
      </xdr:nvSpPr>
      <xdr:spPr>
        <a:xfrm>
          <a:off x="13836727" y="446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89528</xdr:rowOff>
    </xdr:from>
    <xdr:ext cx="469744" cy="259045"/>
    <xdr:sp macro="" textlink="">
      <xdr:nvSpPr>
        <xdr:cNvPr id="168" name="n_2mainValue債務償還比率"/>
        <xdr:cNvSpPr txBox="1"/>
      </xdr:nvSpPr>
      <xdr:spPr>
        <a:xfrm>
          <a:off x="13087427" y="454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29626</xdr:rowOff>
    </xdr:from>
    <xdr:ext cx="469744" cy="259045"/>
    <xdr:sp macro="" textlink="">
      <xdr:nvSpPr>
        <xdr:cNvPr id="169" name="n_3mainValue債務償還比率"/>
        <xdr:cNvSpPr txBox="1"/>
      </xdr:nvSpPr>
      <xdr:spPr>
        <a:xfrm>
          <a:off x="12325427" y="465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145148</xdr:rowOff>
    </xdr:from>
    <xdr:ext cx="469744" cy="259045"/>
    <xdr:sp macro="" textlink="">
      <xdr:nvSpPr>
        <xdr:cNvPr id="170" name="n_4mainValue債務償還比率"/>
        <xdr:cNvSpPr txBox="1"/>
      </xdr:nvSpPr>
      <xdr:spPr>
        <a:xfrm>
          <a:off x="11563427" y="460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113,397
110,613
17.34
46,589,350
45,182,987
1,318,155
21,639,380
19,601,394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113555</xdr:rowOff>
    </xdr:from>
    <xdr:ext cx="405111" cy="259045"/>
    <xdr:sp macro="" textlink="">
      <xdr:nvSpPr>
        <xdr:cNvPr id="60" name="【道路】&#10;有形固定資産減価償却率平均値テキスト"/>
        <xdr:cNvSpPr txBox="1"/>
      </xdr:nvSpPr>
      <xdr:spPr>
        <a:xfrm>
          <a:off x="4673600" y="628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75692</xdr:rowOff>
    </xdr:from>
    <xdr:to>
      <xdr:col>6</xdr:col>
      <xdr:colOff>38100</xdr:colOff>
      <xdr:row>36</xdr:row>
      <xdr:rowOff>5842</xdr:rowOff>
    </xdr:to>
    <xdr:sp macro="" textlink="">
      <xdr:nvSpPr>
        <xdr:cNvPr id="65" name="フローチャート: 判断 64"/>
        <xdr:cNvSpPr/>
      </xdr:nvSpPr>
      <xdr:spPr>
        <a:xfrm>
          <a:off x="1079500" y="607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48260</xdr:rowOff>
    </xdr:from>
    <xdr:to>
      <xdr:col>24</xdr:col>
      <xdr:colOff>114300</xdr:colOff>
      <xdr:row>36</xdr:row>
      <xdr:rowOff>149860</xdr:rowOff>
    </xdr:to>
    <xdr:sp macro="" textlink="">
      <xdr:nvSpPr>
        <xdr:cNvPr id="71" name="楕円 70"/>
        <xdr:cNvSpPr/>
      </xdr:nvSpPr>
      <xdr:spPr>
        <a:xfrm>
          <a:off x="4584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71137</xdr:rowOff>
    </xdr:from>
    <xdr:ext cx="405111" cy="259045"/>
    <xdr:sp macro="" textlink="">
      <xdr:nvSpPr>
        <xdr:cNvPr id="72" name="【道路】&#10;有形固定資産減価償却率該当値テキスト"/>
        <xdr:cNvSpPr txBox="1"/>
      </xdr:nvSpPr>
      <xdr:spPr>
        <a:xfrm>
          <a:off x="46736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48260</xdr:rowOff>
    </xdr:from>
    <xdr:to>
      <xdr:col>20</xdr:col>
      <xdr:colOff>38100</xdr:colOff>
      <xdr:row>36</xdr:row>
      <xdr:rowOff>149860</xdr:rowOff>
    </xdr:to>
    <xdr:sp macro="" textlink="">
      <xdr:nvSpPr>
        <xdr:cNvPr id="73" name="楕円 72"/>
        <xdr:cNvSpPr/>
      </xdr:nvSpPr>
      <xdr:spPr>
        <a:xfrm>
          <a:off x="3746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99060</xdr:rowOff>
    </xdr:from>
    <xdr:to>
      <xdr:col>24</xdr:col>
      <xdr:colOff>63500</xdr:colOff>
      <xdr:row>36</xdr:row>
      <xdr:rowOff>99060</xdr:rowOff>
    </xdr:to>
    <xdr:cxnSp macro="">
      <xdr:nvCxnSpPr>
        <xdr:cNvPr id="74" name="直線コネクタ 73"/>
        <xdr:cNvCxnSpPr/>
      </xdr:nvCxnSpPr>
      <xdr:spPr>
        <a:xfrm>
          <a:off x="3797300" y="6271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xdr:rowOff>
    </xdr:from>
    <xdr:to>
      <xdr:col>15</xdr:col>
      <xdr:colOff>101600</xdr:colOff>
      <xdr:row>36</xdr:row>
      <xdr:rowOff>117856</xdr:rowOff>
    </xdr:to>
    <xdr:sp macro="" textlink="">
      <xdr:nvSpPr>
        <xdr:cNvPr id="75" name="楕円 74"/>
        <xdr:cNvSpPr/>
      </xdr:nvSpPr>
      <xdr:spPr>
        <a:xfrm>
          <a:off x="2857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67056</xdr:rowOff>
    </xdr:from>
    <xdr:to>
      <xdr:col>19</xdr:col>
      <xdr:colOff>177800</xdr:colOff>
      <xdr:row>36</xdr:row>
      <xdr:rowOff>99060</xdr:rowOff>
    </xdr:to>
    <xdr:cxnSp macro="">
      <xdr:nvCxnSpPr>
        <xdr:cNvPr id="76" name="直線コネクタ 75"/>
        <xdr:cNvCxnSpPr/>
      </xdr:nvCxnSpPr>
      <xdr:spPr>
        <a:xfrm>
          <a:off x="2908300" y="62392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73406</xdr:rowOff>
    </xdr:from>
    <xdr:to>
      <xdr:col>10</xdr:col>
      <xdr:colOff>165100</xdr:colOff>
      <xdr:row>37</xdr:row>
      <xdr:rowOff>3556</xdr:rowOff>
    </xdr:to>
    <xdr:sp macro="" textlink="">
      <xdr:nvSpPr>
        <xdr:cNvPr id="77" name="楕円 76"/>
        <xdr:cNvSpPr/>
      </xdr:nvSpPr>
      <xdr:spPr>
        <a:xfrm>
          <a:off x="19685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67056</xdr:rowOff>
    </xdr:from>
    <xdr:to>
      <xdr:col>15</xdr:col>
      <xdr:colOff>50800</xdr:colOff>
      <xdr:row>36</xdr:row>
      <xdr:rowOff>124206</xdr:rowOff>
    </xdr:to>
    <xdr:cxnSp macro="">
      <xdr:nvCxnSpPr>
        <xdr:cNvPr id="78" name="直線コネクタ 77"/>
        <xdr:cNvCxnSpPr/>
      </xdr:nvCxnSpPr>
      <xdr:spPr>
        <a:xfrm flipV="1">
          <a:off x="2019300" y="623925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45974</xdr:rowOff>
    </xdr:from>
    <xdr:to>
      <xdr:col>6</xdr:col>
      <xdr:colOff>38100</xdr:colOff>
      <xdr:row>36</xdr:row>
      <xdr:rowOff>147574</xdr:rowOff>
    </xdr:to>
    <xdr:sp macro="" textlink="">
      <xdr:nvSpPr>
        <xdr:cNvPr id="79" name="楕円 78"/>
        <xdr:cNvSpPr/>
      </xdr:nvSpPr>
      <xdr:spPr>
        <a:xfrm>
          <a:off x="1079500" y="62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96774</xdr:rowOff>
    </xdr:from>
    <xdr:to>
      <xdr:col>10</xdr:col>
      <xdr:colOff>114300</xdr:colOff>
      <xdr:row>36</xdr:row>
      <xdr:rowOff>124206</xdr:rowOff>
    </xdr:to>
    <xdr:cxnSp macro="">
      <xdr:nvCxnSpPr>
        <xdr:cNvPr id="80" name="直線コネクタ 79"/>
        <xdr:cNvCxnSpPr/>
      </xdr:nvCxnSpPr>
      <xdr:spPr>
        <a:xfrm>
          <a:off x="1130300" y="626897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24401</xdr:rowOff>
    </xdr:from>
    <xdr:ext cx="405111" cy="259045"/>
    <xdr:sp macro="" textlink="">
      <xdr:nvSpPr>
        <xdr:cNvPr id="81" name="n_1aveValue【道路】&#10;有形固定資産減価償却率"/>
        <xdr:cNvSpPr txBox="1"/>
      </xdr:nvSpPr>
      <xdr:spPr>
        <a:xfrm>
          <a:off x="35820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1541</xdr:rowOff>
    </xdr:from>
    <xdr:ext cx="405111" cy="259045"/>
    <xdr:sp macro="" textlink="">
      <xdr:nvSpPr>
        <xdr:cNvPr id="82" name="n_2aveValue【道路】&#10;有形固定資産減価償却率"/>
        <xdr:cNvSpPr txBox="1"/>
      </xdr:nvSpPr>
      <xdr:spPr>
        <a:xfrm>
          <a:off x="2705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3" name="n_3aveValue【道路】&#10;有形固定資産減価償却率"/>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22369</xdr:rowOff>
    </xdr:from>
    <xdr:ext cx="405111" cy="259045"/>
    <xdr:sp macro="" textlink="">
      <xdr:nvSpPr>
        <xdr:cNvPr id="84" name="n_4aveValue【道路】&#10;有形固定資産減価償却率"/>
        <xdr:cNvSpPr txBox="1"/>
      </xdr:nvSpPr>
      <xdr:spPr>
        <a:xfrm>
          <a:off x="927744" y="585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166387</xdr:rowOff>
    </xdr:from>
    <xdr:ext cx="405111" cy="259045"/>
    <xdr:sp macro="" textlink="">
      <xdr:nvSpPr>
        <xdr:cNvPr id="85" name="n_1mainValue【道路】&#10;有形固定資産減価償却率"/>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134383</xdr:rowOff>
    </xdr:from>
    <xdr:ext cx="405111" cy="259045"/>
    <xdr:sp macro="" textlink="">
      <xdr:nvSpPr>
        <xdr:cNvPr id="86" name="n_2mainValue【道路】&#10;有形固定資産減価償却率"/>
        <xdr:cNvSpPr txBox="1"/>
      </xdr:nvSpPr>
      <xdr:spPr>
        <a:xfrm>
          <a:off x="2705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166133</xdr:rowOff>
    </xdr:from>
    <xdr:ext cx="405111" cy="259045"/>
    <xdr:sp macro="" textlink="">
      <xdr:nvSpPr>
        <xdr:cNvPr id="87" name="n_3mainValue【道路】&#10;有形固定資産減価償却率"/>
        <xdr:cNvSpPr txBox="1"/>
      </xdr:nvSpPr>
      <xdr:spPr>
        <a:xfrm>
          <a:off x="1816744" y="633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138701</xdr:rowOff>
    </xdr:from>
    <xdr:ext cx="405111" cy="259045"/>
    <xdr:sp macro="" textlink="">
      <xdr:nvSpPr>
        <xdr:cNvPr id="88" name="n_4mainValue【道路】&#10;有形固定資産減価償却率"/>
        <xdr:cNvSpPr txBox="1"/>
      </xdr:nvSpPr>
      <xdr:spPr>
        <a:xfrm>
          <a:off x="927744" y="631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12" name="直線コネクタ 111"/>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3" name="【道路】&#10;一人当たり延長最小値テキスト"/>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4" name="直線コネクタ 113"/>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5" name="【道路】&#10;一人当たり延長最大値テキスト"/>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6" name="直線コネクタ 115"/>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104818</xdr:rowOff>
    </xdr:from>
    <xdr:ext cx="469744" cy="259045"/>
    <xdr:sp macro="" textlink="">
      <xdr:nvSpPr>
        <xdr:cNvPr id="117" name="【道路】&#10;一人当たり延長平均値テキスト"/>
        <xdr:cNvSpPr txBox="1"/>
      </xdr:nvSpPr>
      <xdr:spPr>
        <a:xfrm>
          <a:off x="10515600" y="661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8" name="フローチャート: 判断 117"/>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9" name="フローチャート: 判断 118"/>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20" name="フローチャート: 判断 119"/>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21" name="フローチャート: 判断 120"/>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34316</xdr:rowOff>
    </xdr:from>
    <xdr:to>
      <xdr:col>36</xdr:col>
      <xdr:colOff>165100</xdr:colOff>
      <xdr:row>39</xdr:row>
      <xdr:rowOff>135916</xdr:rowOff>
    </xdr:to>
    <xdr:sp macro="" textlink="">
      <xdr:nvSpPr>
        <xdr:cNvPr id="122" name="フローチャート: 判断 121"/>
        <xdr:cNvSpPr/>
      </xdr:nvSpPr>
      <xdr:spPr>
        <a:xfrm>
          <a:off x="6921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5817</xdr:rowOff>
    </xdr:from>
    <xdr:to>
      <xdr:col>55</xdr:col>
      <xdr:colOff>50800</xdr:colOff>
      <xdr:row>41</xdr:row>
      <xdr:rowOff>107417</xdr:rowOff>
    </xdr:to>
    <xdr:sp macro="" textlink="">
      <xdr:nvSpPr>
        <xdr:cNvPr id="128" name="楕円 127"/>
        <xdr:cNvSpPr/>
      </xdr:nvSpPr>
      <xdr:spPr>
        <a:xfrm>
          <a:off x="10426700" y="70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92194</xdr:rowOff>
    </xdr:from>
    <xdr:ext cx="469744" cy="259045"/>
    <xdr:sp macro="" textlink="">
      <xdr:nvSpPr>
        <xdr:cNvPr id="129" name="【道路】&#10;一人当たり延長該当値テキスト"/>
        <xdr:cNvSpPr txBox="1"/>
      </xdr:nvSpPr>
      <xdr:spPr>
        <a:xfrm>
          <a:off x="10515600" y="695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5817</xdr:rowOff>
    </xdr:from>
    <xdr:to>
      <xdr:col>50</xdr:col>
      <xdr:colOff>165100</xdr:colOff>
      <xdr:row>41</xdr:row>
      <xdr:rowOff>107417</xdr:rowOff>
    </xdr:to>
    <xdr:sp macro="" textlink="">
      <xdr:nvSpPr>
        <xdr:cNvPr id="130" name="楕円 129"/>
        <xdr:cNvSpPr/>
      </xdr:nvSpPr>
      <xdr:spPr>
        <a:xfrm>
          <a:off x="9588500" y="70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56617</xdr:rowOff>
    </xdr:from>
    <xdr:to>
      <xdr:col>55</xdr:col>
      <xdr:colOff>0</xdr:colOff>
      <xdr:row>41</xdr:row>
      <xdr:rowOff>56617</xdr:rowOff>
    </xdr:to>
    <xdr:cxnSp macro="">
      <xdr:nvCxnSpPr>
        <xdr:cNvPr id="131" name="直線コネクタ 130"/>
        <xdr:cNvCxnSpPr/>
      </xdr:nvCxnSpPr>
      <xdr:spPr>
        <a:xfrm>
          <a:off x="9639300" y="70860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5893</xdr:rowOff>
    </xdr:from>
    <xdr:to>
      <xdr:col>46</xdr:col>
      <xdr:colOff>38100</xdr:colOff>
      <xdr:row>41</xdr:row>
      <xdr:rowOff>107493</xdr:rowOff>
    </xdr:to>
    <xdr:sp macro="" textlink="">
      <xdr:nvSpPr>
        <xdr:cNvPr id="132" name="楕円 131"/>
        <xdr:cNvSpPr/>
      </xdr:nvSpPr>
      <xdr:spPr>
        <a:xfrm>
          <a:off x="8699500" y="70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56617</xdr:rowOff>
    </xdr:from>
    <xdr:to>
      <xdr:col>50</xdr:col>
      <xdr:colOff>114300</xdr:colOff>
      <xdr:row>41</xdr:row>
      <xdr:rowOff>56693</xdr:rowOff>
    </xdr:to>
    <xdr:cxnSp macro="">
      <xdr:nvCxnSpPr>
        <xdr:cNvPr id="133" name="直線コネクタ 132"/>
        <xdr:cNvCxnSpPr/>
      </xdr:nvCxnSpPr>
      <xdr:spPr>
        <a:xfrm flipV="1">
          <a:off x="8750300" y="708606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4" name="楕円 133"/>
        <xdr:cNvSpPr/>
      </xdr:nvSpPr>
      <xdr:spPr>
        <a:xfrm>
          <a:off x="7810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56693</xdr:rowOff>
    </xdr:from>
    <xdr:to>
      <xdr:col>45</xdr:col>
      <xdr:colOff>177800</xdr:colOff>
      <xdr:row>41</xdr:row>
      <xdr:rowOff>57150</xdr:rowOff>
    </xdr:to>
    <xdr:cxnSp macro="">
      <xdr:nvCxnSpPr>
        <xdr:cNvPr id="135" name="直線コネクタ 134"/>
        <xdr:cNvCxnSpPr/>
      </xdr:nvCxnSpPr>
      <xdr:spPr>
        <a:xfrm flipV="1">
          <a:off x="7861300" y="70861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6274</xdr:rowOff>
    </xdr:from>
    <xdr:to>
      <xdr:col>36</xdr:col>
      <xdr:colOff>165100</xdr:colOff>
      <xdr:row>41</xdr:row>
      <xdr:rowOff>107874</xdr:rowOff>
    </xdr:to>
    <xdr:sp macro="" textlink="">
      <xdr:nvSpPr>
        <xdr:cNvPr id="136" name="楕円 135"/>
        <xdr:cNvSpPr/>
      </xdr:nvSpPr>
      <xdr:spPr>
        <a:xfrm>
          <a:off x="6921500" y="703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57074</xdr:rowOff>
    </xdr:from>
    <xdr:to>
      <xdr:col>41</xdr:col>
      <xdr:colOff>50800</xdr:colOff>
      <xdr:row>41</xdr:row>
      <xdr:rowOff>57150</xdr:rowOff>
    </xdr:to>
    <xdr:cxnSp macro="">
      <xdr:nvCxnSpPr>
        <xdr:cNvPr id="137" name="直線コネクタ 136"/>
        <xdr:cNvCxnSpPr/>
      </xdr:nvCxnSpPr>
      <xdr:spPr>
        <a:xfrm>
          <a:off x="6972300" y="70865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28541</xdr:rowOff>
    </xdr:from>
    <xdr:ext cx="469744" cy="259045"/>
    <xdr:sp macro="" textlink="">
      <xdr:nvSpPr>
        <xdr:cNvPr id="138" name="n_1aveValue【道路】&#10;一人当たり延長"/>
        <xdr:cNvSpPr txBox="1"/>
      </xdr:nvSpPr>
      <xdr:spPr>
        <a:xfrm>
          <a:off x="93917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32123</xdr:rowOff>
    </xdr:from>
    <xdr:ext cx="469744" cy="259045"/>
    <xdr:sp macro="" textlink="">
      <xdr:nvSpPr>
        <xdr:cNvPr id="139" name="n_2aveValue【道路】&#10;一人当たり延長"/>
        <xdr:cNvSpPr txBox="1"/>
      </xdr:nvSpPr>
      <xdr:spPr>
        <a:xfrm>
          <a:off x="8515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25722</xdr:rowOff>
    </xdr:from>
    <xdr:ext cx="469744" cy="259045"/>
    <xdr:sp macro="" textlink="">
      <xdr:nvSpPr>
        <xdr:cNvPr id="140" name="n_3aveValue【道路】&#10;一人当たり延長"/>
        <xdr:cNvSpPr txBox="1"/>
      </xdr:nvSpPr>
      <xdr:spPr>
        <a:xfrm>
          <a:off x="7626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152443</xdr:rowOff>
    </xdr:from>
    <xdr:ext cx="469744" cy="259045"/>
    <xdr:sp macro="" textlink="">
      <xdr:nvSpPr>
        <xdr:cNvPr id="141" name="n_4aveValue【道路】&#10;一人当たり延長"/>
        <xdr:cNvSpPr txBox="1"/>
      </xdr:nvSpPr>
      <xdr:spPr>
        <a:xfrm>
          <a:off x="6737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98544</xdr:rowOff>
    </xdr:from>
    <xdr:ext cx="469744" cy="259045"/>
    <xdr:sp macro="" textlink="">
      <xdr:nvSpPr>
        <xdr:cNvPr id="142" name="n_1mainValue【道路】&#10;一人当たり延長"/>
        <xdr:cNvSpPr txBox="1"/>
      </xdr:nvSpPr>
      <xdr:spPr>
        <a:xfrm>
          <a:off x="9391727" y="71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98620</xdr:rowOff>
    </xdr:from>
    <xdr:ext cx="469744" cy="259045"/>
    <xdr:sp macro="" textlink="">
      <xdr:nvSpPr>
        <xdr:cNvPr id="143" name="n_2mainValue【道路】&#10;一人当たり延長"/>
        <xdr:cNvSpPr txBox="1"/>
      </xdr:nvSpPr>
      <xdr:spPr>
        <a:xfrm>
          <a:off x="8515427" y="712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4" name="n_3mainValue【道路】&#10;一人当たり延長"/>
        <xdr:cNvSpPr txBox="1"/>
      </xdr:nvSpPr>
      <xdr:spPr>
        <a:xfrm>
          <a:off x="7626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99001</xdr:rowOff>
    </xdr:from>
    <xdr:ext cx="469744" cy="259045"/>
    <xdr:sp macro="" textlink="">
      <xdr:nvSpPr>
        <xdr:cNvPr id="145" name="n_4mainValue【道路】&#10;一人当たり延長"/>
        <xdr:cNvSpPr txBox="1"/>
      </xdr:nvSpPr>
      <xdr:spPr>
        <a:xfrm>
          <a:off x="6737427" y="712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48006</xdr:rowOff>
    </xdr:from>
    <xdr:to>
      <xdr:col>24</xdr:col>
      <xdr:colOff>62865</xdr:colOff>
      <xdr:row>63</xdr:row>
      <xdr:rowOff>2286</xdr:rowOff>
    </xdr:to>
    <xdr:cxnSp macro="">
      <xdr:nvCxnSpPr>
        <xdr:cNvPr id="168" name="直線コネクタ 167"/>
        <xdr:cNvCxnSpPr/>
      </xdr:nvCxnSpPr>
      <xdr:spPr>
        <a:xfrm flipV="1">
          <a:off x="4634865" y="964920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69" name="【橋りょう・トンネル】&#10;有形固定資産減価償却率最小値テキスト"/>
        <xdr:cNvSpPr txBox="1"/>
      </xdr:nvSpPr>
      <xdr:spPr>
        <a:xfrm>
          <a:off x="46736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70" name="直線コネクタ 169"/>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166133</xdr:rowOff>
    </xdr:from>
    <xdr:ext cx="405111" cy="259045"/>
    <xdr:sp macro="" textlink="">
      <xdr:nvSpPr>
        <xdr:cNvPr id="171" name="【橋りょう・トンネル】&#10;有形固定資産減価償却率最大値テキスト"/>
        <xdr:cNvSpPr txBox="1"/>
      </xdr:nvSpPr>
      <xdr:spPr>
        <a:xfrm>
          <a:off x="4673600" y="942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48006</xdr:rowOff>
    </xdr:from>
    <xdr:to>
      <xdr:col>24</xdr:col>
      <xdr:colOff>152400</xdr:colOff>
      <xdr:row>56</xdr:row>
      <xdr:rowOff>48006</xdr:rowOff>
    </xdr:to>
    <xdr:cxnSp macro="">
      <xdr:nvCxnSpPr>
        <xdr:cNvPr id="172" name="直線コネクタ 171"/>
        <xdr:cNvCxnSpPr/>
      </xdr:nvCxnSpPr>
      <xdr:spPr>
        <a:xfrm>
          <a:off x="4546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157243</xdr:rowOff>
    </xdr:from>
    <xdr:ext cx="405111" cy="259045"/>
    <xdr:sp macro="" textlink="">
      <xdr:nvSpPr>
        <xdr:cNvPr id="173" name="【橋りょう・トンネル】&#10;有形固定資産減価償却率平均値テキスト"/>
        <xdr:cNvSpPr txBox="1"/>
      </xdr:nvSpPr>
      <xdr:spPr>
        <a:xfrm>
          <a:off x="4673600" y="9929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134366</xdr:rowOff>
    </xdr:from>
    <xdr:to>
      <xdr:col>24</xdr:col>
      <xdr:colOff>114300</xdr:colOff>
      <xdr:row>59</xdr:row>
      <xdr:rowOff>64516</xdr:rowOff>
    </xdr:to>
    <xdr:sp macro="" textlink="">
      <xdr:nvSpPr>
        <xdr:cNvPr id="174" name="フローチャート: 判断 173"/>
        <xdr:cNvSpPr/>
      </xdr:nvSpPr>
      <xdr:spPr>
        <a:xfrm>
          <a:off x="4584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106934</xdr:rowOff>
    </xdr:from>
    <xdr:to>
      <xdr:col>20</xdr:col>
      <xdr:colOff>38100</xdr:colOff>
      <xdr:row>59</xdr:row>
      <xdr:rowOff>37084</xdr:rowOff>
    </xdr:to>
    <xdr:sp macro="" textlink="">
      <xdr:nvSpPr>
        <xdr:cNvPr id="175" name="フローチャート: 判断 174"/>
        <xdr:cNvSpPr/>
      </xdr:nvSpPr>
      <xdr:spPr>
        <a:xfrm>
          <a:off x="3746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104648</xdr:rowOff>
    </xdr:from>
    <xdr:to>
      <xdr:col>15</xdr:col>
      <xdr:colOff>101600</xdr:colOff>
      <xdr:row>59</xdr:row>
      <xdr:rowOff>34798</xdr:rowOff>
    </xdr:to>
    <xdr:sp macro="" textlink="">
      <xdr:nvSpPr>
        <xdr:cNvPr id="176" name="フローチャート: 判断 175"/>
        <xdr:cNvSpPr/>
      </xdr:nvSpPr>
      <xdr:spPr>
        <a:xfrm>
          <a:off x="2857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72644</xdr:rowOff>
    </xdr:from>
    <xdr:to>
      <xdr:col>10</xdr:col>
      <xdr:colOff>165100</xdr:colOff>
      <xdr:row>59</xdr:row>
      <xdr:rowOff>2794</xdr:rowOff>
    </xdr:to>
    <xdr:sp macro="" textlink="">
      <xdr:nvSpPr>
        <xdr:cNvPr id="177" name="フローチャート: 判断 176"/>
        <xdr:cNvSpPr/>
      </xdr:nvSpPr>
      <xdr:spPr>
        <a:xfrm>
          <a:off x="1968500" y="1001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78" name="フローチャート: 判断 177"/>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102362</xdr:rowOff>
    </xdr:from>
    <xdr:to>
      <xdr:col>24</xdr:col>
      <xdr:colOff>114300</xdr:colOff>
      <xdr:row>63</xdr:row>
      <xdr:rowOff>32512</xdr:rowOff>
    </xdr:to>
    <xdr:sp macro="" textlink="">
      <xdr:nvSpPr>
        <xdr:cNvPr id="184" name="楕円 183"/>
        <xdr:cNvSpPr/>
      </xdr:nvSpPr>
      <xdr:spPr>
        <a:xfrm>
          <a:off x="45847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17289</xdr:rowOff>
    </xdr:from>
    <xdr:ext cx="405111" cy="259045"/>
    <xdr:sp macro="" textlink="">
      <xdr:nvSpPr>
        <xdr:cNvPr id="185" name="【橋りょう・トンネル】&#10;有形固定資産減価償却率該当値テキスト"/>
        <xdr:cNvSpPr txBox="1"/>
      </xdr:nvSpPr>
      <xdr:spPr>
        <a:xfrm>
          <a:off x="4673600" y="1064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88646</xdr:rowOff>
    </xdr:from>
    <xdr:to>
      <xdr:col>20</xdr:col>
      <xdr:colOff>38100</xdr:colOff>
      <xdr:row>63</xdr:row>
      <xdr:rowOff>18796</xdr:rowOff>
    </xdr:to>
    <xdr:sp macro="" textlink="">
      <xdr:nvSpPr>
        <xdr:cNvPr id="186" name="楕円 185"/>
        <xdr:cNvSpPr/>
      </xdr:nvSpPr>
      <xdr:spPr>
        <a:xfrm>
          <a:off x="3746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139446</xdr:rowOff>
    </xdr:from>
    <xdr:to>
      <xdr:col>24</xdr:col>
      <xdr:colOff>63500</xdr:colOff>
      <xdr:row>62</xdr:row>
      <xdr:rowOff>153162</xdr:rowOff>
    </xdr:to>
    <xdr:cxnSp macro="">
      <xdr:nvCxnSpPr>
        <xdr:cNvPr id="187" name="直線コネクタ 186"/>
        <xdr:cNvCxnSpPr/>
      </xdr:nvCxnSpPr>
      <xdr:spPr>
        <a:xfrm>
          <a:off x="3797300" y="1076934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74930</xdr:rowOff>
    </xdr:from>
    <xdr:to>
      <xdr:col>15</xdr:col>
      <xdr:colOff>101600</xdr:colOff>
      <xdr:row>63</xdr:row>
      <xdr:rowOff>5080</xdr:rowOff>
    </xdr:to>
    <xdr:sp macro="" textlink="">
      <xdr:nvSpPr>
        <xdr:cNvPr id="188" name="楕円 187"/>
        <xdr:cNvSpPr/>
      </xdr:nvSpPr>
      <xdr:spPr>
        <a:xfrm>
          <a:off x="2857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125730</xdr:rowOff>
    </xdr:from>
    <xdr:to>
      <xdr:col>19</xdr:col>
      <xdr:colOff>177800</xdr:colOff>
      <xdr:row>62</xdr:row>
      <xdr:rowOff>139446</xdr:rowOff>
    </xdr:to>
    <xdr:cxnSp macro="">
      <xdr:nvCxnSpPr>
        <xdr:cNvPr id="189" name="直線コネクタ 188"/>
        <xdr:cNvCxnSpPr/>
      </xdr:nvCxnSpPr>
      <xdr:spPr>
        <a:xfrm>
          <a:off x="2908300" y="1075563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61214</xdr:rowOff>
    </xdr:from>
    <xdr:to>
      <xdr:col>10</xdr:col>
      <xdr:colOff>165100</xdr:colOff>
      <xdr:row>62</xdr:row>
      <xdr:rowOff>162814</xdr:rowOff>
    </xdr:to>
    <xdr:sp macro="" textlink="">
      <xdr:nvSpPr>
        <xdr:cNvPr id="190" name="楕円 189"/>
        <xdr:cNvSpPr/>
      </xdr:nvSpPr>
      <xdr:spPr>
        <a:xfrm>
          <a:off x="19685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112014</xdr:rowOff>
    </xdr:from>
    <xdr:to>
      <xdr:col>15</xdr:col>
      <xdr:colOff>50800</xdr:colOff>
      <xdr:row>62</xdr:row>
      <xdr:rowOff>125730</xdr:rowOff>
    </xdr:to>
    <xdr:cxnSp macro="">
      <xdr:nvCxnSpPr>
        <xdr:cNvPr id="191" name="直線コネクタ 190"/>
        <xdr:cNvCxnSpPr/>
      </xdr:nvCxnSpPr>
      <xdr:spPr>
        <a:xfrm>
          <a:off x="2019300" y="1074191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47498</xdr:rowOff>
    </xdr:from>
    <xdr:to>
      <xdr:col>6</xdr:col>
      <xdr:colOff>38100</xdr:colOff>
      <xdr:row>62</xdr:row>
      <xdr:rowOff>149098</xdr:rowOff>
    </xdr:to>
    <xdr:sp macro="" textlink="">
      <xdr:nvSpPr>
        <xdr:cNvPr id="192" name="楕円 191"/>
        <xdr:cNvSpPr/>
      </xdr:nvSpPr>
      <xdr:spPr>
        <a:xfrm>
          <a:off x="1079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98298</xdr:rowOff>
    </xdr:from>
    <xdr:to>
      <xdr:col>10</xdr:col>
      <xdr:colOff>114300</xdr:colOff>
      <xdr:row>62</xdr:row>
      <xdr:rowOff>112014</xdr:rowOff>
    </xdr:to>
    <xdr:cxnSp macro="">
      <xdr:nvCxnSpPr>
        <xdr:cNvPr id="193" name="直線コネクタ 192"/>
        <xdr:cNvCxnSpPr/>
      </xdr:nvCxnSpPr>
      <xdr:spPr>
        <a:xfrm>
          <a:off x="1130300" y="1072819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53611</xdr:rowOff>
    </xdr:from>
    <xdr:ext cx="405111" cy="259045"/>
    <xdr:sp macro="" textlink="">
      <xdr:nvSpPr>
        <xdr:cNvPr id="194" name="n_1aveValue【橋りょう・トンネル】&#10;有形固定資産減価償却率"/>
        <xdr:cNvSpPr txBox="1"/>
      </xdr:nvSpPr>
      <xdr:spPr>
        <a:xfrm>
          <a:off x="3582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51325</xdr:rowOff>
    </xdr:from>
    <xdr:ext cx="405111" cy="259045"/>
    <xdr:sp macro="" textlink="">
      <xdr:nvSpPr>
        <xdr:cNvPr id="195" name="n_2aveValue【橋りょう・トンネル】&#10;有形固定資産減価償却率"/>
        <xdr:cNvSpPr txBox="1"/>
      </xdr:nvSpPr>
      <xdr:spPr>
        <a:xfrm>
          <a:off x="2705744" y="982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19321</xdr:rowOff>
    </xdr:from>
    <xdr:ext cx="405111" cy="259045"/>
    <xdr:sp macro="" textlink="">
      <xdr:nvSpPr>
        <xdr:cNvPr id="196" name="n_3aveValue【橋りょう・トンネル】&#10;有形固定資産減価償却率"/>
        <xdr:cNvSpPr txBox="1"/>
      </xdr:nvSpPr>
      <xdr:spPr>
        <a:xfrm>
          <a:off x="1816744" y="979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12463</xdr:rowOff>
    </xdr:from>
    <xdr:ext cx="405111" cy="259045"/>
    <xdr:sp macro="" textlink="">
      <xdr:nvSpPr>
        <xdr:cNvPr id="197" name="n_4aveValue【橋りょう・トンネル】&#10;有形固定資産減価償却率"/>
        <xdr:cNvSpPr txBox="1"/>
      </xdr:nvSpPr>
      <xdr:spPr>
        <a:xfrm>
          <a:off x="927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9923</xdr:rowOff>
    </xdr:from>
    <xdr:ext cx="405111" cy="259045"/>
    <xdr:sp macro="" textlink="">
      <xdr:nvSpPr>
        <xdr:cNvPr id="198" name="n_1mainValue【橋りょう・トンネル】&#10;有形固定資産減価償却率"/>
        <xdr:cNvSpPr txBox="1"/>
      </xdr:nvSpPr>
      <xdr:spPr>
        <a:xfrm>
          <a:off x="3582044" y="1081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167657</xdr:rowOff>
    </xdr:from>
    <xdr:ext cx="405111" cy="259045"/>
    <xdr:sp macro="" textlink="">
      <xdr:nvSpPr>
        <xdr:cNvPr id="199" name="n_2mainValue【橋りょう・トンネル】&#10;有形固定資産減価償却率"/>
        <xdr:cNvSpPr txBox="1"/>
      </xdr:nvSpPr>
      <xdr:spPr>
        <a:xfrm>
          <a:off x="2705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153941</xdr:rowOff>
    </xdr:from>
    <xdr:ext cx="405111" cy="259045"/>
    <xdr:sp macro="" textlink="">
      <xdr:nvSpPr>
        <xdr:cNvPr id="200" name="n_3mainValue【橋りょう・トンネル】&#10;有形固定資産減価償却率"/>
        <xdr:cNvSpPr txBox="1"/>
      </xdr:nvSpPr>
      <xdr:spPr>
        <a:xfrm>
          <a:off x="1816744" y="1078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140225</xdr:rowOff>
    </xdr:from>
    <xdr:ext cx="405111" cy="259045"/>
    <xdr:sp macro="" textlink="">
      <xdr:nvSpPr>
        <xdr:cNvPr id="201" name="n_4mainValue【橋りょう・トンネル】&#10;有形固定資産減価償却率"/>
        <xdr:cNvSpPr txBox="1"/>
      </xdr:nvSpPr>
      <xdr:spPr>
        <a:xfrm>
          <a:off x="927744" y="1077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225" name="直線コネクタ 224"/>
        <xdr:cNvCxnSpPr/>
      </xdr:nvCxnSpPr>
      <xdr:spPr>
        <a:xfrm flipV="1">
          <a:off x="10476865" y="9484713"/>
          <a:ext cx="0" cy="155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226" name="【橋りょう・トンネル】&#10;一人当たり有形固定資産（償却資産）額最小値テキスト"/>
        <xdr:cNvSpPr txBox="1"/>
      </xdr:nvSpPr>
      <xdr:spPr>
        <a:xfrm>
          <a:off x="10515600"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27" name="直線コネクタ 226"/>
        <xdr:cNvCxnSpPr/>
      </xdr:nvCxnSpPr>
      <xdr:spPr>
        <a:xfrm>
          <a:off x="10388600" y="1103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28" name="【橋りょう・トンネル】&#10;一人当たり有形固定資産（償却資産）額最大値テキスト"/>
        <xdr:cNvSpPr txBox="1"/>
      </xdr:nvSpPr>
      <xdr:spPr>
        <a:xfrm>
          <a:off x="10515600" y="92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29" name="直線コネクタ 228"/>
        <xdr:cNvCxnSpPr/>
      </xdr:nvCxnSpPr>
      <xdr:spPr>
        <a:xfrm>
          <a:off x="10388600" y="948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47553</xdr:rowOff>
    </xdr:from>
    <xdr:ext cx="534377" cy="259045"/>
    <xdr:sp macro="" textlink="">
      <xdr:nvSpPr>
        <xdr:cNvPr id="230" name="【橋りょう・トンネル】&#10;一人当たり有形固定資産（償却資産）額平均値テキスト"/>
        <xdr:cNvSpPr txBox="1"/>
      </xdr:nvSpPr>
      <xdr:spPr>
        <a:xfrm>
          <a:off x="10515600" y="1050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31" name="フローチャート: 判断 230"/>
        <xdr:cNvSpPr/>
      </xdr:nvSpPr>
      <xdr:spPr>
        <a:xfrm>
          <a:off x="10426700" y="1065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32" name="フローチャート: 判断 231"/>
        <xdr:cNvSpPr/>
      </xdr:nvSpPr>
      <xdr:spPr>
        <a:xfrm>
          <a:off x="9588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33" name="フローチャート: 判断 232"/>
        <xdr:cNvSpPr/>
      </xdr:nvSpPr>
      <xdr:spPr>
        <a:xfrm>
          <a:off x="8699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34" name="フローチャート: 判断 233"/>
        <xdr:cNvSpPr/>
      </xdr:nvSpPr>
      <xdr:spPr>
        <a:xfrm>
          <a:off x="7810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43467</xdr:rowOff>
    </xdr:from>
    <xdr:to>
      <xdr:col>36</xdr:col>
      <xdr:colOff>165100</xdr:colOff>
      <xdr:row>62</xdr:row>
      <xdr:rowOff>145067</xdr:rowOff>
    </xdr:to>
    <xdr:sp macro="" textlink="">
      <xdr:nvSpPr>
        <xdr:cNvPr id="235" name="フローチャート: 判断 234"/>
        <xdr:cNvSpPr/>
      </xdr:nvSpPr>
      <xdr:spPr>
        <a:xfrm>
          <a:off x="6921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12827</xdr:rowOff>
    </xdr:from>
    <xdr:to>
      <xdr:col>55</xdr:col>
      <xdr:colOff>50800</xdr:colOff>
      <xdr:row>64</xdr:row>
      <xdr:rowOff>114427</xdr:rowOff>
    </xdr:to>
    <xdr:sp macro="" textlink="">
      <xdr:nvSpPr>
        <xdr:cNvPr id="241" name="楕円 240"/>
        <xdr:cNvSpPr/>
      </xdr:nvSpPr>
      <xdr:spPr>
        <a:xfrm>
          <a:off x="10426700" y="1098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99204</xdr:rowOff>
    </xdr:from>
    <xdr:ext cx="469744" cy="259045"/>
    <xdr:sp macro="" textlink="">
      <xdr:nvSpPr>
        <xdr:cNvPr id="242" name="【橋りょう・トンネル】&#10;一人当たり有形固定資産（償却資産）額該当値テキスト"/>
        <xdr:cNvSpPr txBox="1"/>
      </xdr:nvSpPr>
      <xdr:spPr>
        <a:xfrm>
          <a:off x="10515600" y="1090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12808</xdr:rowOff>
    </xdr:from>
    <xdr:to>
      <xdr:col>50</xdr:col>
      <xdr:colOff>165100</xdr:colOff>
      <xdr:row>64</xdr:row>
      <xdr:rowOff>114408</xdr:rowOff>
    </xdr:to>
    <xdr:sp macro="" textlink="">
      <xdr:nvSpPr>
        <xdr:cNvPr id="243" name="楕円 242"/>
        <xdr:cNvSpPr/>
      </xdr:nvSpPr>
      <xdr:spPr>
        <a:xfrm>
          <a:off x="9588500" y="109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63608</xdr:rowOff>
    </xdr:from>
    <xdr:to>
      <xdr:col>55</xdr:col>
      <xdr:colOff>0</xdr:colOff>
      <xdr:row>64</xdr:row>
      <xdr:rowOff>63627</xdr:rowOff>
    </xdr:to>
    <xdr:cxnSp macro="">
      <xdr:nvCxnSpPr>
        <xdr:cNvPr id="244" name="直線コネクタ 243"/>
        <xdr:cNvCxnSpPr/>
      </xdr:nvCxnSpPr>
      <xdr:spPr>
        <a:xfrm>
          <a:off x="9639300" y="11036408"/>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12808</xdr:rowOff>
    </xdr:from>
    <xdr:to>
      <xdr:col>46</xdr:col>
      <xdr:colOff>38100</xdr:colOff>
      <xdr:row>64</xdr:row>
      <xdr:rowOff>114408</xdr:rowOff>
    </xdr:to>
    <xdr:sp macro="" textlink="">
      <xdr:nvSpPr>
        <xdr:cNvPr id="245" name="楕円 244"/>
        <xdr:cNvSpPr/>
      </xdr:nvSpPr>
      <xdr:spPr>
        <a:xfrm>
          <a:off x="8699500" y="109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63608</xdr:rowOff>
    </xdr:from>
    <xdr:to>
      <xdr:col>50</xdr:col>
      <xdr:colOff>114300</xdr:colOff>
      <xdr:row>64</xdr:row>
      <xdr:rowOff>63608</xdr:rowOff>
    </xdr:to>
    <xdr:cxnSp macro="">
      <xdr:nvCxnSpPr>
        <xdr:cNvPr id="246" name="直線コネクタ 245"/>
        <xdr:cNvCxnSpPr/>
      </xdr:nvCxnSpPr>
      <xdr:spPr>
        <a:xfrm>
          <a:off x="8750300" y="1103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12758</xdr:rowOff>
    </xdr:from>
    <xdr:to>
      <xdr:col>41</xdr:col>
      <xdr:colOff>101600</xdr:colOff>
      <xdr:row>64</xdr:row>
      <xdr:rowOff>114358</xdr:rowOff>
    </xdr:to>
    <xdr:sp macro="" textlink="">
      <xdr:nvSpPr>
        <xdr:cNvPr id="247" name="楕円 246"/>
        <xdr:cNvSpPr/>
      </xdr:nvSpPr>
      <xdr:spPr>
        <a:xfrm>
          <a:off x="7810500" y="109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63558</xdr:rowOff>
    </xdr:from>
    <xdr:to>
      <xdr:col>45</xdr:col>
      <xdr:colOff>177800</xdr:colOff>
      <xdr:row>64</xdr:row>
      <xdr:rowOff>63608</xdr:rowOff>
    </xdr:to>
    <xdr:cxnSp macro="">
      <xdr:nvCxnSpPr>
        <xdr:cNvPr id="248" name="直線コネクタ 247"/>
        <xdr:cNvCxnSpPr/>
      </xdr:nvCxnSpPr>
      <xdr:spPr>
        <a:xfrm>
          <a:off x="7861300" y="11036358"/>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12770</xdr:rowOff>
    </xdr:from>
    <xdr:to>
      <xdr:col>36</xdr:col>
      <xdr:colOff>165100</xdr:colOff>
      <xdr:row>64</xdr:row>
      <xdr:rowOff>114370</xdr:rowOff>
    </xdr:to>
    <xdr:sp macro="" textlink="">
      <xdr:nvSpPr>
        <xdr:cNvPr id="249" name="楕円 248"/>
        <xdr:cNvSpPr/>
      </xdr:nvSpPr>
      <xdr:spPr>
        <a:xfrm>
          <a:off x="6921500" y="109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63558</xdr:rowOff>
    </xdr:from>
    <xdr:to>
      <xdr:col>41</xdr:col>
      <xdr:colOff>50800</xdr:colOff>
      <xdr:row>64</xdr:row>
      <xdr:rowOff>63570</xdr:rowOff>
    </xdr:to>
    <xdr:cxnSp macro="">
      <xdr:nvCxnSpPr>
        <xdr:cNvPr id="250" name="直線コネクタ 249"/>
        <xdr:cNvCxnSpPr/>
      </xdr:nvCxnSpPr>
      <xdr:spPr>
        <a:xfrm flipV="1">
          <a:off x="6972300" y="11036358"/>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145843</xdr:rowOff>
    </xdr:from>
    <xdr:ext cx="534377" cy="259045"/>
    <xdr:sp macro="" textlink="">
      <xdr:nvSpPr>
        <xdr:cNvPr id="251" name="n_1aveValue【橋りょう・トンネル】&#10;一人当たり有形固定資産（償却資産）額"/>
        <xdr:cNvSpPr txBox="1"/>
      </xdr:nvSpPr>
      <xdr:spPr>
        <a:xfrm>
          <a:off x="93594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148793</xdr:rowOff>
    </xdr:from>
    <xdr:ext cx="534377" cy="259045"/>
    <xdr:sp macro="" textlink="">
      <xdr:nvSpPr>
        <xdr:cNvPr id="252" name="n_2aveValue【橋りょう・トンネル】&#10;一人当たり有形固定資産（償却資産）額"/>
        <xdr:cNvSpPr txBox="1"/>
      </xdr:nvSpPr>
      <xdr:spPr>
        <a:xfrm>
          <a:off x="8483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122530</xdr:rowOff>
    </xdr:from>
    <xdr:ext cx="534377" cy="259045"/>
    <xdr:sp macro="" textlink="">
      <xdr:nvSpPr>
        <xdr:cNvPr id="253" name="n_3aveValue【橋りょう・トンネル】&#10;一人当たり有形固定資産（償却資産）額"/>
        <xdr:cNvSpPr txBox="1"/>
      </xdr:nvSpPr>
      <xdr:spPr>
        <a:xfrm>
          <a:off x="7594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161594</xdr:rowOff>
    </xdr:from>
    <xdr:ext cx="534377" cy="259045"/>
    <xdr:sp macro="" textlink="">
      <xdr:nvSpPr>
        <xdr:cNvPr id="254" name="n_4aveValue【橋りょう・トンネル】&#10;一人当たり有形固定資産（償却資産）額"/>
        <xdr:cNvSpPr txBox="1"/>
      </xdr:nvSpPr>
      <xdr:spPr>
        <a:xfrm>
          <a:off x="6705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105535</xdr:rowOff>
    </xdr:from>
    <xdr:ext cx="469744" cy="259045"/>
    <xdr:sp macro="" textlink="">
      <xdr:nvSpPr>
        <xdr:cNvPr id="255" name="n_1mainValue【橋りょう・トンネル】&#10;一人当たり有形固定資産（償却資産）額"/>
        <xdr:cNvSpPr txBox="1"/>
      </xdr:nvSpPr>
      <xdr:spPr>
        <a:xfrm>
          <a:off x="9391728" y="1107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105535</xdr:rowOff>
    </xdr:from>
    <xdr:ext cx="469744" cy="259045"/>
    <xdr:sp macro="" textlink="">
      <xdr:nvSpPr>
        <xdr:cNvPr id="256" name="n_2mainValue【橋りょう・トンネル】&#10;一人当たり有形固定資産（償却資産）額"/>
        <xdr:cNvSpPr txBox="1"/>
      </xdr:nvSpPr>
      <xdr:spPr>
        <a:xfrm>
          <a:off x="8515428" y="1107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105485</xdr:rowOff>
    </xdr:from>
    <xdr:ext cx="469744" cy="259045"/>
    <xdr:sp macro="" textlink="">
      <xdr:nvSpPr>
        <xdr:cNvPr id="257" name="n_3mainValue【橋りょう・トンネル】&#10;一人当たり有形固定資産（償却資産）額"/>
        <xdr:cNvSpPr txBox="1"/>
      </xdr:nvSpPr>
      <xdr:spPr>
        <a:xfrm>
          <a:off x="7626428" y="1107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105497</xdr:rowOff>
    </xdr:from>
    <xdr:ext cx="469744" cy="259045"/>
    <xdr:sp macro="" textlink="">
      <xdr:nvSpPr>
        <xdr:cNvPr id="258" name="n_4mainValue【橋りょう・トンネル】&#10;一人当たり有形固定資産（償却資産）額"/>
        <xdr:cNvSpPr txBox="1"/>
      </xdr:nvSpPr>
      <xdr:spPr>
        <a:xfrm>
          <a:off x="6737428" y="1107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2" name="直線コネクタ 3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3" name="テキスト ボックス 3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4" name="直線コネクタ 3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5" name="テキスト ボックス 3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6" name="直線コネクタ 3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7" name="テキスト ボックス 3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8" name="直線コネクタ 3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9" name="テキスト ボックス 3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0" name="直線コネクタ 3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1" name="テキスト ボックス 3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3" name="テキスト ボックス 3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315" name="直線コネクタ 314"/>
        <xdr:cNvCxnSpPr/>
      </xdr:nvCxnSpPr>
      <xdr:spPr>
        <a:xfrm flipV="1">
          <a:off x="16318864"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316"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317" name="直線コネクタ 316"/>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318"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19" name="直線コネクタ 318"/>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29227</xdr:rowOff>
    </xdr:from>
    <xdr:ext cx="405111" cy="259045"/>
    <xdr:sp macro="" textlink="">
      <xdr:nvSpPr>
        <xdr:cNvPr id="320" name="【認定こども園・幼稚園・保育所】&#10;有形固定資産減価償却率平均値テキスト"/>
        <xdr:cNvSpPr txBox="1"/>
      </xdr:nvSpPr>
      <xdr:spPr>
        <a:xfrm>
          <a:off x="16357600" y="620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321" name="フローチャート: 判断 320"/>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322" name="フローチャート: 判断 321"/>
        <xdr:cNvSpPr/>
      </xdr:nvSpPr>
      <xdr:spPr>
        <a:xfrm>
          <a:off x="1543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323" name="フローチャート: 判断 322"/>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324" name="フローチャート: 判断 323"/>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111125</xdr:rowOff>
    </xdr:from>
    <xdr:to>
      <xdr:col>67</xdr:col>
      <xdr:colOff>101600</xdr:colOff>
      <xdr:row>37</xdr:row>
      <xdr:rowOff>41275</xdr:rowOff>
    </xdr:to>
    <xdr:sp macro="" textlink="">
      <xdr:nvSpPr>
        <xdr:cNvPr id="325" name="フローチャート: 判断 324"/>
        <xdr:cNvSpPr/>
      </xdr:nvSpPr>
      <xdr:spPr>
        <a:xfrm>
          <a:off x="12763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135890</xdr:rowOff>
    </xdr:from>
    <xdr:to>
      <xdr:col>85</xdr:col>
      <xdr:colOff>177800</xdr:colOff>
      <xdr:row>39</xdr:row>
      <xdr:rowOff>66040</xdr:rowOff>
    </xdr:to>
    <xdr:sp macro="" textlink="">
      <xdr:nvSpPr>
        <xdr:cNvPr id="331" name="楕円 330"/>
        <xdr:cNvSpPr/>
      </xdr:nvSpPr>
      <xdr:spPr>
        <a:xfrm>
          <a:off x="16268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114317</xdr:rowOff>
    </xdr:from>
    <xdr:ext cx="405111" cy="259045"/>
    <xdr:sp macro="" textlink="">
      <xdr:nvSpPr>
        <xdr:cNvPr id="332" name="【認定こども園・幼稚園・保育所】&#10;有形固定資産減価償却率該当値テキスト"/>
        <xdr:cNvSpPr txBox="1"/>
      </xdr:nvSpPr>
      <xdr:spPr>
        <a:xfrm>
          <a:off x="1635760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99695</xdr:rowOff>
    </xdr:from>
    <xdr:to>
      <xdr:col>81</xdr:col>
      <xdr:colOff>101600</xdr:colOff>
      <xdr:row>39</xdr:row>
      <xdr:rowOff>29845</xdr:rowOff>
    </xdr:to>
    <xdr:sp macro="" textlink="">
      <xdr:nvSpPr>
        <xdr:cNvPr id="333" name="楕円 332"/>
        <xdr:cNvSpPr/>
      </xdr:nvSpPr>
      <xdr:spPr>
        <a:xfrm>
          <a:off x="15430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150495</xdr:rowOff>
    </xdr:from>
    <xdr:to>
      <xdr:col>85</xdr:col>
      <xdr:colOff>127000</xdr:colOff>
      <xdr:row>39</xdr:row>
      <xdr:rowOff>15240</xdr:rowOff>
    </xdr:to>
    <xdr:cxnSp macro="">
      <xdr:nvCxnSpPr>
        <xdr:cNvPr id="334" name="直線コネクタ 333"/>
        <xdr:cNvCxnSpPr/>
      </xdr:nvCxnSpPr>
      <xdr:spPr>
        <a:xfrm>
          <a:off x="15481300" y="66655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50165</xdr:rowOff>
    </xdr:from>
    <xdr:to>
      <xdr:col>76</xdr:col>
      <xdr:colOff>165100</xdr:colOff>
      <xdr:row>38</xdr:row>
      <xdr:rowOff>151765</xdr:rowOff>
    </xdr:to>
    <xdr:sp macro="" textlink="">
      <xdr:nvSpPr>
        <xdr:cNvPr id="335" name="楕円 334"/>
        <xdr:cNvSpPr/>
      </xdr:nvSpPr>
      <xdr:spPr>
        <a:xfrm>
          <a:off x="14541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100965</xdr:rowOff>
    </xdr:from>
    <xdr:to>
      <xdr:col>81</xdr:col>
      <xdr:colOff>50800</xdr:colOff>
      <xdr:row>38</xdr:row>
      <xdr:rowOff>150495</xdr:rowOff>
    </xdr:to>
    <xdr:cxnSp macro="">
      <xdr:nvCxnSpPr>
        <xdr:cNvPr id="336" name="直線コネクタ 335"/>
        <xdr:cNvCxnSpPr/>
      </xdr:nvCxnSpPr>
      <xdr:spPr>
        <a:xfrm>
          <a:off x="14592300" y="66160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145415</xdr:rowOff>
    </xdr:from>
    <xdr:to>
      <xdr:col>72</xdr:col>
      <xdr:colOff>38100</xdr:colOff>
      <xdr:row>39</xdr:row>
      <xdr:rowOff>75565</xdr:rowOff>
    </xdr:to>
    <xdr:sp macro="" textlink="">
      <xdr:nvSpPr>
        <xdr:cNvPr id="337" name="楕円 336"/>
        <xdr:cNvSpPr/>
      </xdr:nvSpPr>
      <xdr:spPr>
        <a:xfrm>
          <a:off x="13652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100965</xdr:rowOff>
    </xdr:from>
    <xdr:to>
      <xdr:col>76</xdr:col>
      <xdr:colOff>114300</xdr:colOff>
      <xdr:row>39</xdr:row>
      <xdr:rowOff>24765</xdr:rowOff>
    </xdr:to>
    <xdr:cxnSp macro="">
      <xdr:nvCxnSpPr>
        <xdr:cNvPr id="338" name="直線コネクタ 337"/>
        <xdr:cNvCxnSpPr/>
      </xdr:nvCxnSpPr>
      <xdr:spPr>
        <a:xfrm flipV="1">
          <a:off x="13703300" y="661606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107315</xdr:rowOff>
    </xdr:from>
    <xdr:to>
      <xdr:col>67</xdr:col>
      <xdr:colOff>101600</xdr:colOff>
      <xdr:row>39</xdr:row>
      <xdr:rowOff>37465</xdr:rowOff>
    </xdr:to>
    <xdr:sp macro="" textlink="">
      <xdr:nvSpPr>
        <xdr:cNvPr id="339" name="楕円 338"/>
        <xdr:cNvSpPr/>
      </xdr:nvSpPr>
      <xdr:spPr>
        <a:xfrm>
          <a:off x="12763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158115</xdr:rowOff>
    </xdr:from>
    <xdr:to>
      <xdr:col>71</xdr:col>
      <xdr:colOff>177800</xdr:colOff>
      <xdr:row>39</xdr:row>
      <xdr:rowOff>24765</xdr:rowOff>
    </xdr:to>
    <xdr:cxnSp macro="">
      <xdr:nvCxnSpPr>
        <xdr:cNvPr id="340" name="直線コネクタ 339"/>
        <xdr:cNvCxnSpPr/>
      </xdr:nvCxnSpPr>
      <xdr:spPr>
        <a:xfrm>
          <a:off x="12814300" y="66732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122572</xdr:rowOff>
    </xdr:from>
    <xdr:ext cx="405111" cy="259045"/>
    <xdr:sp macro="" textlink="">
      <xdr:nvSpPr>
        <xdr:cNvPr id="341" name="n_1aveValue【認定こども園・幼稚園・保育所】&#10;有形固定資産減価償却率"/>
        <xdr:cNvSpPr txBox="1"/>
      </xdr:nvSpPr>
      <xdr:spPr>
        <a:xfrm>
          <a:off x="15266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342" name="n_2aveValue【認定こども園・幼稚園・保育所】&#10;有形固定資産減価償却率"/>
        <xdr:cNvSpPr txBox="1"/>
      </xdr:nvSpPr>
      <xdr:spPr>
        <a:xfrm>
          <a:off x="14389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343" name="n_3aveValue【認定こども園・幼稚園・保育所】&#10;有形固定資産減価償却率"/>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57802</xdr:rowOff>
    </xdr:from>
    <xdr:ext cx="405111" cy="259045"/>
    <xdr:sp macro="" textlink="">
      <xdr:nvSpPr>
        <xdr:cNvPr id="344" name="n_4aveValue【認定こども園・幼稚園・保育所】&#10;有形固定資産減価償却率"/>
        <xdr:cNvSpPr txBox="1"/>
      </xdr:nvSpPr>
      <xdr:spPr>
        <a:xfrm>
          <a:off x="12611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20972</xdr:rowOff>
    </xdr:from>
    <xdr:ext cx="405111" cy="259045"/>
    <xdr:sp macro="" textlink="">
      <xdr:nvSpPr>
        <xdr:cNvPr id="345" name="n_1mainValue【認定こども園・幼稚園・保育所】&#10;有形固定資産減価償却率"/>
        <xdr:cNvSpPr txBox="1"/>
      </xdr:nvSpPr>
      <xdr:spPr>
        <a:xfrm>
          <a:off x="152660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142892</xdr:rowOff>
    </xdr:from>
    <xdr:ext cx="405111" cy="259045"/>
    <xdr:sp macro="" textlink="">
      <xdr:nvSpPr>
        <xdr:cNvPr id="346" name="n_2mainValue【認定こども園・幼稚園・保育所】&#10;有形固定資産減価償却率"/>
        <xdr:cNvSpPr txBox="1"/>
      </xdr:nvSpPr>
      <xdr:spPr>
        <a:xfrm>
          <a:off x="14389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66692</xdr:rowOff>
    </xdr:from>
    <xdr:ext cx="405111" cy="259045"/>
    <xdr:sp macro="" textlink="">
      <xdr:nvSpPr>
        <xdr:cNvPr id="347" name="n_3mainValue【認定こども園・幼稚園・保育所】&#10;有形固定資産減価償却率"/>
        <xdr:cNvSpPr txBox="1"/>
      </xdr:nvSpPr>
      <xdr:spPr>
        <a:xfrm>
          <a:off x="135007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28592</xdr:rowOff>
    </xdr:from>
    <xdr:ext cx="405111" cy="259045"/>
    <xdr:sp macro="" textlink="">
      <xdr:nvSpPr>
        <xdr:cNvPr id="348" name="n_4mainValue【認定こども園・幼稚園・保育所】&#10;有形固定資産減価償却率"/>
        <xdr:cNvSpPr txBox="1"/>
      </xdr:nvSpPr>
      <xdr:spPr>
        <a:xfrm>
          <a:off x="12611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9" name="直線コネクタ 3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0" name="テキスト ボックス 35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1" name="直線コネクタ 3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2" name="テキスト ボックス 36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3" name="直線コネクタ 3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4" name="テキスト ボックス 36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5" name="直線コネクタ 3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6" name="テキスト ボックス 36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7" name="直線コネクタ 3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8" name="テキスト ボックス 36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0" name="テキスト ボックス 3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372" name="直線コネクタ 371"/>
        <xdr:cNvCxnSpPr/>
      </xdr:nvCxnSpPr>
      <xdr:spPr>
        <a:xfrm flipV="1">
          <a:off x="22160864" y="58826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373"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374" name="直線コネクタ 373"/>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375"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376" name="直線コネクタ 375"/>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59707</xdr:rowOff>
    </xdr:from>
    <xdr:ext cx="469744" cy="259045"/>
    <xdr:sp macro="" textlink="">
      <xdr:nvSpPr>
        <xdr:cNvPr id="377" name="【認定こども園・幼稚園・保育所】&#10;一人当たり面積平均値テキスト"/>
        <xdr:cNvSpPr txBox="1"/>
      </xdr:nvSpPr>
      <xdr:spPr>
        <a:xfrm>
          <a:off x="22199600" y="657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378" name="フローチャート: 判断 377"/>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379" name="フローチャート: 判断 378"/>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380" name="フローチャート: 判断 379"/>
        <xdr:cNvSpPr/>
      </xdr:nvSpPr>
      <xdr:spPr>
        <a:xfrm>
          <a:off x="20383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381" name="フローチャート: 判断 380"/>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382" name="フローチャート: 判断 381"/>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90170</xdr:rowOff>
    </xdr:from>
    <xdr:to>
      <xdr:col>116</xdr:col>
      <xdr:colOff>114300</xdr:colOff>
      <xdr:row>42</xdr:row>
      <xdr:rowOff>20320</xdr:rowOff>
    </xdr:to>
    <xdr:sp macro="" textlink="">
      <xdr:nvSpPr>
        <xdr:cNvPr id="388" name="楕円 387"/>
        <xdr:cNvSpPr/>
      </xdr:nvSpPr>
      <xdr:spPr>
        <a:xfrm>
          <a:off x="221107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5097</xdr:rowOff>
    </xdr:from>
    <xdr:ext cx="469744" cy="259045"/>
    <xdr:sp macro="" textlink="">
      <xdr:nvSpPr>
        <xdr:cNvPr id="389" name="【認定こども園・幼稚園・保育所】&#10;一人当たり面積該当値テキスト"/>
        <xdr:cNvSpPr txBox="1"/>
      </xdr:nvSpPr>
      <xdr:spPr>
        <a:xfrm>
          <a:off x="22199600" y="70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90170</xdr:rowOff>
    </xdr:from>
    <xdr:to>
      <xdr:col>112</xdr:col>
      <xdr:colOff>38100</xdr:colOff>
      <xdr:row>42</xdr:row>
      <xdr:rowOff>20320</xdr:rowOff>
    </xdr:to>
    <xdr:sp macro="" textlink="">
      <xdr:nvSpPr>
        <xdr:cNvPr id="390" name="楕円 389"/>
        <xdr:cNvSpPr/>
      </xdr:nvSpPr>
      <xdr:spPr>
        <a:xfrm>
          <a:off x="21272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140970</xdr:rowOff>
    </xdr:from>
    <xdr:to>
      <xdr:col>116</xdr:col>
      <xdr:colOff>63500</xdr:colOff>
      <xdr:row>41</xdr:row>
      <xdr:rowOff>140970</xdr:rowOff>
    </xdr:to>
    <xdr:cxnSp macro="">
      <xdr:nvCxnSpPr>
        <xdr:cNvPr id="391" name="直線コネクタ 390"/>
        <xdr:cNvCxnSpPr/>
      </xdr:nvCxnSpPr>
      <xdr:spPr>
        <a:xfrm>
          <a:off x="21323300" y="717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90170</xdr:rowOff>
    </xdr:from>
    <xdr:to>
      <xdr:col>107</xdr:col>
      <xdr:colOff>101600</xdr:colOff>
      <xdr:row>42</xdr:row>
      <xdr:rowOff>20320</xdr:rowOff>
    </xdr:to>
    <xdr:sp macro="" textlink="">
      <xdr:nvSpPr>
        <xdr:cNvPr id="392" name="楕円 391"/>
        <xdr:cNvSpPr/>
      </xdr:nvSpPr>
      <xdr:spPr>
        <a:xfrm>
          <a:off x="20383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140970</xdr:rowOff>
    </xdr:from>
    <xdr:to>
      <xdr:col>111</xdr:col>
      <xdr:colOff>177800</xdr:colOff>
      <xdr:row>41</xdr:row>
      <xdr:rowOff>140970</xdr:rowOff>
    </xdr:to>
    <xdr:cxnSp macro="">
      <xdr:nvCxnSpPr>
        <xdr:cNvPr id="393" name="直線コネクタ 392"/>
        <xdr:cNvCxnSpPr/>
      </xdr:nvCxnSpPr>
      <xdr:spPr>
        <a:xfrm>
          <a:off x="20434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67310</xdr:rowOff>
    </xdr:from>
    <xdr:to>
      <xdr:col>102</xdr:col>
      <xdr:colOff>165100</xdr:colOff>
      <xdr:row>41</xdr:row>
      <xdr:rowOff>168910</xdr:rowOff>
    </xdr:to>
    <xdr:sp macro="" textlink="">
      <xdr:nvSpPr>
        <xdr:cNvPr id="394" name="楕円 393"/>
        <xdr:cNvSpPr/>
      </xdr:nvSpPr>
      <xdr:spPr>
        <a:xfrm>
          <a:off x="19494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118110</xdr:rowOff>
    </xdr:from>
    <xdr:to>
      <xdr:col>107</xdr:col>
      <xdr:colOff>50800</xdr:colOff>
      <xdr:row>41</xdr:row>
      <xdr:rowOff>140970</xdr:rowOff>
    </xdr:to>
    <xdr:cxnSp macro="">
      <xdr:nvCxnSpPr>
        <xdr:cNvPr id="395" name="直線コネクタ 394"/>
        <xdr:cNvCxnSpPr/>
      </xdr:nvCxnSpPr>
      <xdr:spPr>
        <a:xfrm>
          <a:off x="19545300" y="7147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67310</xdr:rowOff>
    </xdr:from>
    <xdr:to>
      <xdr:col>98</xdr:col>
      <xdr:colOff>38100</xdr:colOff>
      <xdr:row>41</xdr:row>
      <xdr:rowOff>168910</xdr:rowOff>
    </xdr:to>
    <xdr:sp macro="" textlink="">
      <xdr:nvSpPr>
        <xdr:cNvPr id="396" name="楕円 395"/>
        <xdr:cNvSpPr/>
      </xdr:nvSpPr>
      <xdr:spPr>
        <a:xfrm>
          <a:off x="18605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118110</xdr:rowOff>
    </xdr:from>
    <xdr:to>
      <xdr:col>102</xdr:col>
      <xdr:colOff>114300</xdr:colOff>
      <xdr:row>41</xdr:row>
      <xdr:rowOff>118110</xdr:rowOff>
    </xdr:to>
    <xdr:cxnSp macro="">
      <xdr:nvCxnSpPr>
        <xdr:cNvPr id="397" name="直線コネクタ 396"/>
        <xdr:cNvCxnSpPr/>
      </xdr:nvCxnSpPr>
      <xdr:spPr>
        <a:xfrm>
          <a:off x="18656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398" name="n_1ave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macro="" textlink="">
      <xdr:nvSpPr>
        <xdr:cNvPr id="399" name="n_2aveValue【認定こども園・幼稚園・保育所】&#10;一人当たり面積"/>
        <xdr:cNvSpPr txBox="1"/>
      </xdr:nvSpPr>
      <xdr:spPr>
        <a:xfrm>
          <a:off x="20199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00" name="n_3aveValue【認定こども園・幼稚園・保育所】&#10;一人当たり面積"/>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401" name="n_4aveValue【認定こども園・幼稚園・保育所】&#10;一人当たり面積"/>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11447</xdr:rowOff>
    </xdr:from>
    <xdr:ext cx="469744" cy="259045"/>
    <xdr:sp macro="" textlink="">
      <xdr:nvSpPr>
        <xdr:cNvPr id="402" name="n_1mainValue【認定こども園・幼稚園・保育所】&#10;一人当たり面積"/>
        <xdr:cNvSpPr txBox="1"/>
      </xdr:nvSpPr>
      <xdr:spPr>
        <a:xfrm>
          <a:off x="210757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11447</xdr:rowOff>
    </xdr:from>
    <xdr:ext cx="469744" cy="259045"/>
    <xdr:sp macro="" textlink="">
      <xdr:nvSpPr>
        <xdr:cNvPr id="403" name="n_2mainValue【認定こども園・幼稚園・保育所】&#10;一人当たり面積"/>
        <xdr:cNvSpPr txBox="1"/>
      </xdr:nvSpPr>
      <xdr:spPr>
        <a:xfrm>
          <a:off x="20199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160037</xdr:rowOff>
    </xdr:from>
    <xdr:ext cx="469744" cy="259045"/>
    <xdr:sp macro="" textlink="">
      <xdr:nvSpPr>
        <xdr:cNvPr id="404" name="n_3mainValue【認定こども園・幼稚園・保育所】&#10;一人当たり面積"/>
        <xdr:cNvSpPr txBox="1"/>
      </xdr:nvSpPr>
      <xdr:spPr>
        <a:xfrm>
          <a:off x="19310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160037</xdr:rowOff>
    </xdr:from>
    <xdr:ext cx="469744" cy="259045"/>
    <xdr:sp macro="" textlink="">
      <xdr:nvSpPr>
        <xdr:cNvPr id="405" name="n_4mainValue【認定こども園・幼稚園・保育所】&#10;一人当たり面積"/>
        <xdr:cNvSpPr txBox="1"/>
      </xdr:nvSpPr>
      <xdr:spPr>
        <a:xfrm>
          <a:off x="18421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8" name="テキスト ボックス 4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6" name="テキスト ボックス 4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430" name="直線コネクタ 429"/>
        <xdr:cNvCxnSpPr/>
      </xdr:nvCxnSpPr>
      <xdr:spPr>
        <a:xfrm flipV="1">
          <a:off x="16318864"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431" name="【学校施設】&#10;有形固定資産減価償却率最小値テキスト"/>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432" name="直線コネクタ 431"/>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433" name="【学校施設】&#10;有形固定資産減価償却率最大値テキスト"/>
        <xdr:cNvSpPr txBox="1"/>
      </xdr:nvSpPr>
      <xdr:spPr>
        <a:xfrm>
          <a:off x="16357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434" name="直線コネクタ 433"/>
        <xdr:cNvCxnSpPr/>
      </xdr:nvCxnSpPr>
      <xdr:spPr>
        <a:xfrm>
          <a:off x="16230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78757</xdr:rowOff>
    </xdr:from>
    <xdr:ext cx="405111" cy="259045"/>
    <xdr:sp macro="" textlink="">
      <xdr:nvSpPr>
        <xdr:cNvPr id="435" name="【学校施設】&#10;有形固定資産減価償却率平均値テキスト"/>
        <xdr:cNvSpPr txBox="1"/>
      </xdr:nvSpPr>
      <xdr:spPr>
        <a:xfrm>
          <a:off x="16357600" y="1002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436" name="フローチャート: 判断 435"/>
        <xdr:cNvSpPr/>
      </xdr:nvSpPr>
      <xdr:spPr>
        <a:xfrm>
          <a:off x="16268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7" name="フローチャート: 判断 436"/>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438" name="フローチャート: 判断 437"/>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439" name="フローチャート: 判断 438"/>
        <xdr:cNvSpPr/>
      </xdr:nvSpPr>
      <xdr:spPr>
        <a:xfrm>
          <a:off x="1365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71120</xdr:rowOff>
    </xdr:from>
    <xdr:to>
      <xdr:col>67</xdr:col>
      <xdr:colOff>101600</xdr:colOff>
      <xdr:row>59</xdr:row>
      <xdr:rowOff>1270</xdr:rowOff>
    </xdr:to>
    <xdr:sp macro="" textlink="">
      <xdr:nvSpPr>
        <xdr:cNvPr id="440" name="フローチャート: 判断 439"/>
        <xdr:cNvSpPr/>
      </xdr:nvSpPr>
      <xdr:spPr>
        <a:xfrm>
          <a:off x="12763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17780</xdr:rowOff>
    </xdr:from>
    <xdr:to>
      <xdr:col>85</xdr:col>
      <xdr:colOff>177800</xdr:colOff>
      <xdr:row>62</xdr:row>
      <xdr:rowOff>119380</xdr:rowOff>
    </xdr:to>
    <xdr:sp macro="" textlink="">
      <xdr:nvSpPr>
        <xdr:cNvPr id="446" name="楕円 445"/>
        <xdr:cNvSpPr/>
      </xdr:nvSpPr>
      <xdr:spPr>
        <a:xfrm>
          <a:off x="16268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167657</xdr:rowOff>
    </xdr:from>
    <xdr:ext cx="405111" cy="259045"/>
    <xdr:sp macro="" textlink="">
      <xdr:nvSpPr>
        <xdr:cNvPr id="447" name="【学校施設】&#10;有形固定資産減価償却率該当値テキスト"/>
        <xdr:cNvSpPr txBox="1"/>
      </xdr:nvSpPr>
      <xdr:spPr>
        <a:xfrm>
          <a:off x="163576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44450</xdr:rowOff>
    </xdr:from>
    <xdr:to>
      <xdr:col>81</xdr:col>
      <xdr:colOff>101600</xdr:colOff>
      <xdr:row>62</xdr:row>
      <xdr:rowOff>146050</xdr:rowOff>
    </xdr:to>
    <xdr:sp macro="" textlink="">
      <xdr:nvSpPr>
        <xdr:cNvPr id="448" name="楕円 447"/>
        <xdr:cNvSpPr/>
      </xdr:nvSpPr>
      <xdr:spPr>
        <a:xfrm>
          <a:off x="15430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68580</xdr:rowOff>
    </xdr:from>
    <xdr:to>
      <xdr:col>85</xdr:col>
      <xdr:colOff>127000</xdr:colOff>
      <xdr:row>62</xdr:row>
      <xdr:rowOff>95250</xdr:rowOff>
    </xdr:to>
    <xdr:cxnSp macro="">
      <xdr:nvCxnSpPr>
        <xdr:cNvPr id="449" name="直線コネクタ 448"/>
        <xdr:cNvCxnSpPr/>
      </xdr:nvCxnSpPr>
      <xdr:spPr>
        <a:xfrm flipV="1">
          <a:off x="15481300" y="106984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105410</xdr:rowOff>
    </xdr:from>
    <xdr:to>
      <xdr:col>76</xdr:col>
      <xdr:colOff>165100</xdr:colOff>
      <xdr:row>63</xdr:row>
      <xdr:rowOff>35560</xdr:rowOff>
    </xdr:to>
    <xdr:sp macro="" textlink="">
      <xdr:nvSpPr>
        <xdr:cNvPr id="450" name="楕円 449"/>
        <xdr:cNvSpPr/>
      </xdr:nvSpPr>
      <xdr:spPr>
        <a:xfrm>
          <a:off x="14541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95250</xdr:rowOff>
    </xdr:from>
    <xdr:to>
      <xdr:col>81</xdr:col>
      <xdr:colOff>50800</xdr:colOff>
      <xdr:row>62</xdr:row>
      <xdr:rowOff>156210</xdr:rowOff>
    </xdr:to>
    <xdr:cxnSp macro="">
      <xdr:nvCxnSpPr>
        <xdr:cNvPr id="451" name="直線コネクタ 450"/>
        <xdr:cNvCxnSpPr/>
      </xdr:nvCxnSpPr>
      <xdr:spPr>
        <a:xfrm flipV="1">
          <a:off x="14592300" y="107251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2540</xdr:rowOff>
    </xdr:from>
    <xdr:to>
      <xdr:col>72</xdr:col>
      <xdr:colOff>38100</xdr:colOff>
      <xdr:row>63</xdr:row>
      <xdr:rowOff>104140</xdr:rowOff>
    </xdr:to>
    <xdr:sp macro="" textlink="">
      <xdr:nvSpPr>
        <xdr:cNvPr id="452" name="楕円 451"/>
        <xdr:cNvSpPr/>
      </xdr:nvSpPr>
      <xdr:spPr>
        <a:xfrm>
          <a:off x="13652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156210</xdr:rowOff>
    </xdr:from>
    <xdr:to>
      <xdr:col>76</xdr:col>
      <xdr:colOff>114300</xdr:colOff>
      <xdr:row>63</xdr:row>
      <xdr:rowOff>53340</xdr:rowOff>
    </xdr:to>
    <xdr:cxnSp macro="">
      <xdr:nvCxnSpPr>
        <xdr:cNvPr id="453" name="直線コネクタ 452"/>
        <xdr:cNvCxnSpPr/>
      </xdr:nvCxnSpPr>
      <xdr:spPr>
        <a:xfrm flipV="1">
          <a:off x="13703300" y="107861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25400</xdr:rowOff>
    </xdr:from>
    <xdr:to>
      <xdr:col>67</xdr:col>
      <xdr:colOff>101600</xdr:colOff>
      <xdr:row>63</xdr:row>
      <xdr:rowOff>127000</xdr:rowOff>
    </xdr:to>
    <xdr:sp macro="" textlink="">
      <xdr:nvSpPr>
        <xdr:cNvPr id="454" name="楕円 453"/>
        <xdr:cNvSpPr/>
      </xdr:nvSpPr>
      <xdr:spPr>
        <a:xfrm>
          <a:off x="12763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53340</xdr:rowOff>
    </xdr:from>
    <xdr:to>
      <xdr:col>71</xdr:col>
      <xdr:colOff>177800</xdr:colOff>
      <xdr:row>63</xdr:row>
      <xdr:rowOff>76200</xdr:rowOff>
    </xdr:to>
    <xdr:cxnSp macro="">
      <xdr:nvCxnSpPr>
        <xdr:cNvPr id="455" name="直線コネクタ 454"/>
        <xdr:cNvCxnSpPr/>
      </xdr:nvCxnSpPr>
      <xdr:spPr>
        <a:xfrm flipV="1">
          <a:off x="12814300" y="108546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456" name="n_1ave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457" name="n_2aveValue【学校施設】&#10;有形固定資産減価償却率"/>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105427</xdr:rowOff>
    </xdr:from>
    <xdr:ext cx="405111" cy="259045"/>
    <xdr:sp macro="" textlink="">
      <xdr:nvSpPr>
        <xdr:cNvPr id="458" name="n_3aveValue【学校施設】&#10;有形固定資産減価償却率"/>
        <xdr:cNvSpPr txBox="1"/>
      </xdr:nvSpPr>
      <xdr:spPr>
        <a:xfrm>
          <a:off x="13500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17797</xdr:rowOff>
    </xdr:from>
    <xdr:ext cx="405111" cy="259045"/>
    <xdr:sp macro="" textlink="">
      <xdr:nvSpPr>
        <xdr:cNvPr id="459" name="n_4aveValue【学校施設】&#10;有形固定資産減価償却率"/>
        <xdr:cNvSpPr txBox="1"/>
      </xdr:nvSpPr>
      <xdr:spPr>
        <a:xfrm>
          <a:off x="12611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137177</xdr:rowOff>
    </xdr:from>
    <xdr:ext cx="405111" cy="259045"/>
    <xdr:sp macro="" textlink="">
      <xdr:nvSpPr>
        <xdr:cNvPr id="460" name="n_1mainValue【学校施設】&#10;有形固定資産減価償却率"/>
        <xdr:cNvSpPr txBox="1"/>
      </xdr:nvSpPr>
      <xdr:spPr>
        <a:xfrm>
          <a:off x="152660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26687</xdr:rowOff>
    </xdr:from>
    <xdr:ext cx="405111" cy="259045"/>
    <xdr:sp macro="" textlink="">
      <xdr:nvSpPr>
        <xdr:cNvPr id="461" name="n_2mainValue【学校施設】&#10;有形固定資産減価償却率"/>
        <xdr:cNvSpPr txBox="1"/>
      </xdr:nvSpPr>
      <xdr:spPr>
        <a:xfrm>
          <a:off x="14389744"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95267</xdr:rowOff>
    </xdr:from>
    <xdr:ext cx="405111" cy="259045"/>
    <xdr:sp macro="" textlink="">
      <xdr:nvSpPr>
        <xdr:cNvPr id="462" name="n_3mainValue【学校施設】&#10;有形固定資産減価償却率"/>
        <xdr:cNvSpPr txBox="1"/>
      </xdr:nvSpPr>
      <xdr:spPr>
        <a:xfrm>
          <a:off x="13500744"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118127</xdr:rowOff>
    </xdr:from>
    <xdr:ext cx="405111" cy="259045"/>
    <xdr:sp macro="" textlink="">
      <xdr:nvSpPr>
        <xdr:cNvPr id="463" name="n_4mainValue【学校施設】&#10;有形固定資産減価償却率"/>
        <xdr:cNvSpPr txBox="1"/>
      </xdr:nvSpPr>
      <xdr:spPr>
        <a:xfrm>
          <a:off x="12611744"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4" name="テキスト ボックス 4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5" name="直線コネクタ 4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6" name="テキスト ボックス 4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7" name="直線コネクタ 4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8" name="テキスト ボックス 4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9" name="直線コネクタ 4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0" name="テキスト ボックス 4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1" name="直線コネクタ 4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2" name="テキスト ボックス 4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3" name="直線コネクタ 4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4" name="テキスト ボックス 4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488" name="直線コネクタ 487"/>
        <xdr:cNvCxnSpPr/>
      </xdr:nvCxnSpPr>
      <xdr:spPr>
        <a:xfrm flipV="1">
          <a:off x="22160864" y="974344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489" name="【学校施設】&#10;一人当たり面積最小値テキスト"/>
        <xdr:cNvSpPr txBox="1"/>
      </xdr:nvSpPr>
      <xdr:spPr>
        <a:xfrm>
          <a:off x="22199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490" name="直線コネクタ 489"/>
        <xdr:cNvCxnSpPr/>
      </xdr:nvCxnSpPr>
      <xdr:spPr>
        <a:xfrm>
          <a:off x="22072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491" name="【学校施設】&#10;一人当たり面積最大値テキスト"/>
        <xdr:cNvSpPr txBox="1"/>
      </xdr:nvSpPr>
      <xdr:spPr>
        <a:xfrm>
          <a:off x="221996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492" name="直線コネクタ 491"/>
        <xdr:cNvCxnSpPr/>
      </xdr:nvCxnSpPr>
      <xdr:spPr>
        <a:xfrm>
          <a:off x="22072600" y="974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90187</xdr:rowOff>
    </xdr:from>
    <xdr:ext cx="469744" cy="259045"/>
    <xdr:sp macro="" textlink="">
      <xdr:nvSpPr>
        <xdr:cNvPr id="493" name="【学校施設】&#10;一人当たり面積平均値テキスト"/>
        <xdr:cNvSpPr txBox="1"/>
      </xdr:nvSpPr>
      <xdr:spPr>
        <a:xfrm>
          <a:off x="22199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494" name="フローチャート: 判断 493"/>
        <xdr:cNvSpPr/>
      </xdr:nvSpPr>
      <xdr:spPr>
        <a:xfrm>
          <a:off x="22110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495" name="フローチャート: 判断 494"/>
        <xdr:cNvSpPr/>
      </xdr:nvSpPr>
      <xdr:spPr>
        <a:xfrm>
          <a:off x="21272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496" name="フローチャート: 判断 495"/>
        <xdr:cNvSpPr/>
      </xdr:nvSpPr>
      <xdr:spPr>
        <a:xfrm>
          <a:off x="20383500"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497" name="フローチャート: 判断 496"/>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49530</xdr:rowOff>
    </xdr:from>
    <xdr:to>
      <xdr:col>98</xdr:col>
      <xdr:colOff>38100</xdr:colOff>
      <xdr:row>61</xdr:row>
      <xdr:rowOff>151130</xdr:rowOff>
    </xdr:to>
    <xdr:sp macro="" textlink="">
      <xdr:nvSpPr>
        <xdr:cNvPr id="498" name="フローチャート: 判断 497"/>
        <xdr:cNvSpPr/>
      </xdr:nvSpPr>
      <xdr:spPr>
        <a:xfrm>
          <a:off x="18605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10160</xdr:rowOff>
    </xdr:from>
    <xdr:to>
      <xdr:col>116</xdr:col>
      <xdr:colOff>114300</xdr:colOff>
      <xdr:row>63</xdr:row>
      <xdr:rowOff>111760</xdr:rowOff>
    </xdr:to>
    <xdr:sp macro="" textlink="">
      <xdr:nvSpPr>
        <xdr:cNvPr id="504" name="楕円 503"/>
        <xdr:cNvSpPr/>
      </xdr:nvSpPr>
      <xdr:spPr>
        <a:xfrm>
          <a:off x="22110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160037</xdr:rowOff>
    </xdr:from>
    <xdr:ext cx="469744" cy="259045"/>
    <xdr:sp macro="" textlink="">
      <xdr:nvSpPr>
        <xdr:cNvPr id="505" name="【学校施設】&#10;一人当たり面積該当値テキスト"/>
        <xdr:cNvSpPr txBox="1"/>
      </xdr:nvSpPr>
      <xdr:spPr>
        <a:xfrm>
          <a:off x="22199600"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10160</xdr:rowOff>
    </xdr:from>
    <xdr:to>
      <xdr:col>112</xdr:col>
      <xdr:colOff>38100</xdr:colOff>
      <xdr:row>63</xdr:row>
      <xdr:rowOff>111760</xdr:rowOff>
    </xdr:to>
    <xdr:sp macro="" textlink="">
      <xdr:nvSpPr>
        <xdr:cNvPr id="506" name="楕円 505"/>
        <xdr:cNvSpPr/>
      </xdr:nvSpPr>
      <xdr:spPr>
        <a:xfrm>
          <a:off x="21272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60960</xdr:rowOff>
    </xdr:from>
    <xdr:to>
      <xdr:col>116</xdr:col>
      <xdr:colOff>63500</xdr:colOff>
      <xdr:row>63</xdr:row>
      <xdr:rowOff>60960</xdr:rowOff>
    </xdr:to>
    <xdr:cxnSp macro="">
      <xdr:nvCxnSpPr>
        <xdr:cNvPr id="507" name="直線コネクタ 506"/>
        <xdr:cNvCxnSpPr/>
      </xdr:nvCxnSpPr>
      <xdr:spPr>
        <a:xfrm>
          <a:off x="21323300" y="10862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12700</xdr:rowOff>
    </xdr:from>
    <xdr:to>
      <xdr:col>107</xdr:col>
      <xdr:colOff>101600</xdr:colOff>
      <xdr:row>63</xdr:row>
      <xdr:rowOff>114300</xdr:rowOff>
    </xdr:to>
    <xdr:sp macro="" textlink="">
      <xdr:nvSpPr>
        <xdr:cNvPr id="508" name="楕円 507"/>
        <xdr:cNvSpPr/>
      </xdr:nvSpPr>
      <xdr:spPr>
        <a:xfrm>
          <a:off x="203835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60960</xdr:rowOff>
    </xdr:from>
    <xdr:to>
      <xdr:col>111</xdr:col>
      <xdr:colOff>177800</xdr:colOff>
      <xdr:row>63</xdr:row>
      <xdr:rowOff>63500</xdr:rowOff>
    </xdr:to>
    <xdr:cxnSp macro="">
      <xdr:nvCxnSpPr>
        <xdr:cNvPr id="509" name="直線コネクタ 508"/>
        <xdr:cNvCxnSpPr/>
      </xdr:nvCxnSpPr>
      <xdr:spPr>
        <a:xfrm flipV="1">
          <a:off x="20434300" y="108623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7620</xdr:rowOff>
    </xdr:from>
    <xdr:to>
      <xdr:col>102</xdr:col>
      <xdr:colOff>165100</xdr:colOff>
      <xdr:row>63</xdr:row>
      <xdr:rowOff>109220</xdr:rowOff>
    </xdr:to>
    <xdr:sp macro="" textlink="">
      <xdr:nvSpPr>
        <xdr:cNvPr id="510" name="楕円 509"/>
        <xdr:cNvSpPr/>
      </xdr:nvSpPr>
      <xdr:spPr>
        <a:xfrm>
          <a:off x="19494500" y="1080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58420</xdr:rowOff>
    </xdr:from>
    <xdr:to>
      <xdr:col>107</xdr:col>
      <xdr:colOff>50800</xdr:colOff>
      <xdr:row>63</xdr:row>
      <xdr:rowOff>63500</xdr:rowOff>
    </xdr:to>
    <xdr:cxnSp macro="">
      <xdr:nvCxnSpPr>
        <xdr:cNvPr id="511" name="直線コネクタ 510"/>
        <xdr:cNvCxnSpPr/>
      </xdr:nvCxnSpPr>
      <xdr:spPr>
        <a:xfrm>
          <a:off x="19545300" y="108597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115570</xdr:rowOff>
    </xdr:from>
    <xdr:to>
      <xdr:col>98</xdr:col>
      <xdr:colOff>38100</xdr:colOff>
      <xdr:row>63</xdr:row>
      <xdr:rowOff>45720</xdr:rowOff>
    </xdr:to>
    <xdr:sp macro="" textlink="">
      <xdr:nvSpPr>
        <xdr:cNvPr id="512" name="楕円 511"/>
        <xdr:cNvSpPr/>
      </xdr:nvSpPr>
      <xdr:spPr>
        <a:xfrm>
          <a:off x="18605500" y="1074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166370</xdr:rowOff>
    </xdr:from>
    <xdr:to>
      <xdr:col>102</xdr:col>
      <xdr:colOff>114300</xdr:colOff>
      <xdr:row>63</xdr:row>
      <xdr:rowOff>58420</xdr:rowOff>
    </xdr:to>
    <xdr:cxnSp macro="">
      <xdr:nvCxnSpPr>
        <xdr:cNvPr id="513" name="直線コネクタ 512"/>
        <xdr:cNvCxnSpPr/>
      </xdr:nvCxnSpPr>
      <xdr:spPr>
        <a:xfrm>
          <a:off x="18656300" y="1079627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33037</xdr:rowOff>
    </xdr:from>
    <xdr:ext cx="469744" cy="259045"/>
    <xdr:sp macro="" textlink="">
      <xdr:nvSpPr>
        <xdr:cNvPr id="514" name="n_1aveValue【学校施設】&#10;一人当たり面積"/>
        <xdr:cNvSpPr txBox="1"/>
      </xdr:nvSpPr>
      <xdr:spPr>
        <a:xfrm>
          <a:off x="21075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xdr:rowOff>
    </xdr:from>
    <xdr:ext cx="469744" cy="259045"/>
    <xdr:sp macro="" textlink="">
      <xdr:nvSpPr>
        <xdr:cNvPr id="515" name="n_2aveValue【学校施設】&#10;一人当たり面積"/>
        <xdr:cNvSpPr txBox="1"/>
      </xdr:nvSpPr>
      <xdr:spPr>
        <a:xfrm>
          <a:off x="2019942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516" name="n_3aveValue【学校施設】&#10;一人当たり面積"/>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167657</xdr:rowOff>
    </xdr:from>
    <xdr:ext cx="469744" cy="259045"/>
    <xdr:sp macro="" textlink="">
      <xdr:nvSpPr>
        <xdr:cNvPr id="517" name="n_4aveValue【学校施設】&#10;一人当たり面積"/>
        <xdr:cNvSpPr txBox="1"/>
      </xdr:nvSpPr>
      <xdr:spPr>
        <a:xfrm>
          <a:off x="18421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102887</xdr:rowOff>
    </xdr:from>
    <xdr:ext cx="469744" cy="259045"/>
    <xdr:sp macro="" textlink="">
      <xdr:nvSpPr>
        <xdr:cNvPr id="518" name="n_1mainValue【学校施設】&#10;一人当たり面積"/>
        <xdr:cNvSpPr txBox="1"/>
      </xdr:nvSpPr>
      <xdr:spPr>
        <a:xfrm>
          <a:off x="210757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105427</xdr:rowOff>
    </xdr:from>
    <xdr:ext cx="469744" cy="259045"/>
    <xdr:sp macro="" textlink="">
      <xdr:nvSpPr>
        <xdr:cNvPr id="519" name="n_2mainValue【学校施設】&#10;一人当たり面積"/>
        <xdr:cNvSpPr txBox="1"/>
      </xdr:nvSpPr>
      <xdr:spPr>
        <a:xfrm>
          <a:off x="20199427" y="1090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100347</xdr:rowOff>
    </xdr:from>
    <xdr:ext cx="469744" cy="259045"/>
    <xdr:sp macro="" textlink="">
      <xdr:nvSpPr>
        <xdr:cNvPr id="520" name="n_3mainValue【学校施設】&#10;一人当たり面積"/>
        <xdr:cNvSpPr txBox="1"/>
      </xdr:nvSpPr>
      <xdr:spPr>
        <a:xfrm>
          <a:off x="19310427" y="1090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36847</xdr:rowOff>
    </xdr:from>
    <xdr:ext cx="469744" cy="259045"/>
    <xdr:sp macro="" textlink="">
      <xdr:nvSpPr>
        <xdr:cNvPr id="521" name="n_4mainValue【学校施設】&#10;一人当たり面積"/>
        <xdr:cNvSpPr txBox="1"/>
      </xdr:nvSpPr>
      <xdr:spPr>
        <a:xfrm>
          <a:off x="18421427" y="1083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4" name="テキスト ボックス 5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2" name="テキスト ボックス 5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4" name="テキスト ボックス 5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546" name="直線コネクタ 545"/>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8" name="直線コネクタ 54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549" name="【児童館】&#10;有形固定資産減価償却率最大値テキスト"/>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550" name="直線コネクタ 549"/>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62882</xdr:rowOff>
    </xdr:from>
    <xdr:ext cx="405111" cy="259045"/>
    <xdr:sp macro="" textlink="">
      <xdr:nvSpPr>
        <xdr:cNvPr id="551" name="【児童館】&#10;有形固定資産減価償却率平均値テキスト"/>
        <xdr:cNvSpPr txBox="1"/>
      </xdr:nvSpPr>
      <xdr:spPr>
        <a:xfrm>
          <a:off x="16357600" y="1395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552" name="フローチャート: 判断 551"/>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553" name="フローチャート: 判断 552"/>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554" name="フローチャート: 判断 553"/>
        <xdr:cNvSpPr/>
      </xdr:nvSpPr>
      <xdr:spPr>
        <a:xfrm>
          <a:off x="14541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555" name="フローチャート: 判断 554"/>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42545</xdr:rowOff>
    </xdr:from>
    <xdr:to>
      <xdr:col>67</xdr:col>
      <xdr:colOff>101600</xdr:colOff>
      <xdr:row>80</xdr:row>
      <xdr:rowOff>144145</xdr:rowOff>
    </xdr:to>
    <xdr:sp macro="" textlink="">
      <xdr:nvSpPr>
        <xdr:cNvPr id="556" name="フローチャート: 判断 555"/>
        <xdr:cNvSpPr/>
      </xdr:nvSpPr>
      <xdr:spPr>
        <a:xfrm>
          <a:off x="12763500" y="1375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21589</xdr:rowOff>
    </xdr:from>
    <xdr:to>
      <xdr:col>85</xdr:col>
      <xdr:colOff>177800</xdr:colOff>
      <xdr:row>79</xdr:row>
      <xdr:rowOff>123189</xdr:rowOff>
    </xdr:to>
    <xdr:sp macro="" textlink="">
      <xdr:nvSpPr>
        <xdr:cNvPr id="562" name="楕円 561"/>
        <xdr:cNvSpPr/>
      </xdr:nvSpPr>
      <xdr:spPr>
        <a:xfrm>
          <a:off x="162687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44466</xdr:rowOff>
    </xdr:from>
    <xdr:ext cx="405111" cy="259045"/>
    <xdr:sp macro="" textlink="">
      <xdr:nvSpPr>
        <xdr:cNvPr id="563" name="【児童館】&#10;有形固定資産減価償却率該当値テキスト"/>
        <xdr:cNvSpPr txBox="1"/>
      </xdr:nvSpPr>
      <xdr:spPr>
        <a:xfrm>
          <a:off x="16357600"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151130</xdr:rowOff>
    </xdr:from>
    <xdr:to>
      <xdr:col>81</xdr:col>
      <xdr:colOff>101600</xdr:colOff>
      <xdr:row>79</xdr:row>
      <xdr:rowOff>81280</xdr:rowOff>
    </xdr:to>
    <xdr:sp macro="" textlink="">
      <xdr:nvSpPr>
        <xdr:cNvPr id="564" name="楕円 563"/>
        <xdr:cNvSpPr/>
      </xdr:nvSpPr>
      <xdr:spPr>
        <a:xfrm>
          <a:off x="15430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30480</xdr:rowOff>
    </xdr:from>
    <xdr:to>
      <xdr:col>85</xdr:col>
      <xdr:colOff>127000</xdr:colOff>
      <xdr:row>79</xdr:row>
      <xdr:rowOff>72389</xdr:rowOff>
    </xdr:to>
    <xdr:cxnSp macro="">
      <xdr:nvCxnSpPr>
        <xdr:cNvPr id="565" name="直線コネクタ 564"/>
        <xdr:cNvCxnSpPr/>
      </xdr:nvCxnSpPr>
      <xdr:spPr>
        <a:xfrm>
          <a:off x="15481300" y="135750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105411</xdr:rowOff>
    </xdr:from>
    <xdr:to>
      <xdr:col>76</xdr:col>
      <xdr:colOff>165100</xdr:colOff>
      <xdr:row>79</xdr:row>
      <xdr:rowOff>35561</xdr:rowOff>
    </xdr:to>
    <xdr:sp macro="" textlink="">
      <xdr:nvSpPr>
        <xdr:cNvPr id="566" name="楕円 565"/>
        <xdr:cNvSpPr/>
      </xdr:nvSpPr>
      <xdr:spPr>
        <a:xfrm>
          <a:off x="14541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156211</xdr:rowOff>
    </xdr:from>
    <xdr:to>
      <xdr:col>81</xdr:col>
      <xdr:colOff>50800</xdr:colOff>
      <xdr:row>79</xdr:row>
      <xdr:rowOff>30480</xdr:rowOff>
    </xdr:to>
    <xdr:cxnSp macro="">
      <xdr:nvCxnSpPr>
        <xdr:cNvPr id="567" name="直線コネクタ 566"/>
        <xdr:cNvCxnSpPr/>
      </xdr:nvCxnSpPr>
      <xdr:spPr>
        <a:xfrm>
          <a:off x="14592300" y="135293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61595</xdr:rowOff>
    </xdr:from>
    <xdr:to>
      <xdr:col>72</xdr:col>
      <xdr:colOff>38100</xdr:colOff>
      <xdr:row>78</xdr:row>
      <xdr:rowOff>163195</xdr:rowOff>
    </xdr:to>
    <xdr:sp macro="" textlink="">
      <xdr:nvSpPr>
        <xdr:cNvPr id="568" name="楕円 567"/>
        <xdr:cNvSpPr/>
      </xdr:nvSpPr>
      <xdr:spPr>
        <a:xfrm>
          <a:off x="13652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112395</xdr:rowOff>
    </xdr:from>
    <xdr:to>
      <xdr:col>76</xdr:col>
      <xdr:colOff>114300</xdr:colOff>
      <xdr:row>78</xdr:row>
      <xdr:rowOff>156211</xdr:rowOff>
    </xdr:to>
    <xdr:cxnSp macro="">
      <xdr:nvCxnSpPr>
        <xdr:cNvPr id="569" name="直線コネクタ 568"/>
        <xdr:cNvCxnSpPr/>
      </xdr:nvCxnSpPr>
      <xdr:spPr>
        <a:xfrm>
          <a:off x="13703300" y="134854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53975</xdr:rowOff>
    </xdr:from>
    <xdr:to>
      <xdr:col>67</xdr:col>
      <xdr:colOff>101600</xdr:colOff>
      <xdr:row>78</xdr:row>
      <xdr:rowOff>155575</xdr:rowOff>
    </xdr:to>
    <xdr:sp macro="" textlink="">
      <xdr:nvSpPr>
        <xdr:cNvPr id="570" name="楕円 569"/>
        <xdr:cNvSpPr/>
      </xdr:nvSpPr>
      <xdr:spPr>
        <a:xfrm>
          <a:off x="1276350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104775</xdr:rowOff>
    </xdr:from>
    <xdr:to>
      <xdr:col>71</xdr:col>
      <xdr:colOff>177800</xdr:colOff>
      <xdr:row>78</xdr:row>
      <xdr:rowOff>112395</xdr:rowOff>
    </xdr:to>
    <xdr:cxnSp macro="">
      <xdr:nvCxnSpPr>
        <xdr:cNvPr id="571" name="直線コネクタ 570"/>
        <xdr:cNvCxnSpPr/>
      </xdr:nvCxnSpPr>
      <xdr:spPr>
        <a:xfrm>
          <a:off x="12814300" y="134778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137177</xdr:rowOff>
    </xdr:from>
    <xdr:ext cx="405111" cy="259045"/>
    <xdr:sp macro="" textlink="">
      <xdr:nvSpPr>
        <xdr:cNvPr id="572" name="n_1aveValue【児童館】&#10;有形固定資産減価償却率"/>
        <xdr:cNvSpPr txBox="1"/>
      </xdr:nvSpPr>
      <xdr:spPr>
        <a:xfrm>
          <a:off x="15266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121938</xdr:rowOff>
    </xdr:from>
    <xdr:ext cx="405111" cy="259045"/>
    <xdr:sp macro="" textlink="">
      <xdr:nvSpPr>
        <xdr:cNvPr id="573" name="n_2aveValue【児童館】&#10;有形固定資産減価償却率"/>
        <xdr:cNvSpPr txBox="1"/>
      </xdr:nvSpPr>
      <xdr:spPr>
        <a:xfrm>
          <a:off x="14389744"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137177</xdr:rowOff>
    </xdr:from>
    <xdr:ext cx="405111" cy="259045"/>
    <xdr:sp macro="" textlink="">
      <xdr:nvSpPr>
        <xdr:cNvPr id="574" name="n_3aveValue【児童館】&#10;有形固定資産減価償却率"/>
        <xdr:cNvSpPr txBox="1"/>
      </xdr:nvSpPr>
      <xdr:spPr>
        <a:xfrm>
          <a:off x="13500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135272</xdr:rowOff>
    </xdr:from>
    <xdr:ext cx="405111" cy="259045"/>
    <xdr:sp macro="" textlink="">
      <xdr:nvSpPr>
        <xdr:cNvPr id="575" name="n_4aveValue【児童館】&#10;有形固定資産減価償却率"/>
        <xdr:cNvSpPr txBox="1"/>
      </xdr:nvSpPr>
      <xdr:spPr>
        <a:xfrm>
          <a:off x="12611744" y="1385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97807</xdr:rowOff>
    </xdr:from>
    <xdr:ext cx="405111" cy="259045"/>
    <xdr:sp macro="" textlink="">
      <xdr:nvSpPr>
        <xdr:cNvPr id="576" name="n_1mainValue【児童館】&#10;有形固定資産減価償却率"/>
        <xdr:cNvSpPr txBox="1"/>
      </xdr:nvSpPr>
      <xdr:spPr>
        <a:xfrm>
          <a:off x="152660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52088</xdr:rowOff>
    </xdr:from>
    <xdr:ext cx="405111" cy="259045"/>
    <xdr:sp macro="" textlink="">
      <xdr:nvSpPr>
        <xdr:cNvPr id="577" name="n_2mainValue【児童館】&#10;有形固定資産減価償却率"/>
        <xdr:cNvSpPr txBox="1"/>
      </xdr:nvSpPr>
      <xdr:spPr>
        <a:xfrm>
          <a:off x="14389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8272</xdr:rowOff>
    </xdr:from>
    <xdr:ext cx="405111" cy="259045"/>
    <xdr:sp macro="" textlink="">
      <xdr:nvSpPr>
        <xdr:cNvPr id="578" name="n_3mainValue【児童館】&#10;有形固定資産減価償却率"/>
        <xdr:cNvSpPr txBox="1"/>
      </xdr:nvSpPr>
      <xdr:spPr>
        <a:xfrm>
          <a:off x="13500744" y="1320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652</xdr:rowOff>
    </xdr:from>
    <xdr:ext cx="405111" cy="259045"/>
    <xdr:sp macro="" textlink="">
      <xdr:nvSpPr>
        <xdr:cNvPr id="579" name="n_4mainValue【児童館】&#10;有形固定資産減価償却率"/>
        <xdr:cNvSpPr txBox="1"/>
      </xdr:nvSpPr>
      <xdr:spPr>
        <a:xfrm>
          <a:off x="12611744" y="1320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0" name="直線コネクタ 58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1" name="テキスト ボックス 59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2" name="直線コネクタ 59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3" name="テキスト ボックス 59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4" name="直線コネクタ 59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5" name="テキスト ボックス 59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6" name="直線コネクタ 59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7" name="テキスト ボックス 59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8" name="直線コネクタ 59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9" name="テキスト ボックス 59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0" name="直線コネクタ 59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1" name="テキスト ボックス 60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605" name="直線コネクタ 604"/>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06"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07" name="直線コネクタ 606"/>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608"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609" name="直線コネクタ 608"/>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610" name="【児童館】&#10;一人当たり面積平均値テキスト"/>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611" name="フローチャート: 判断 610"/>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612" name="フローチャート: 判断 611"/>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613" name="フローチャート: 判断 612"/>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614" name="フローチャート: 判断 613"/>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615" name="フローチャート: 判断 614"/>
        <xdr:cNvSpPr/>
      </xdr:nvSpPr>
      <xdr:spPr>
        <a:xfrm>
          <a:off x="18605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68943</xdr:rowOff>
    </xdr:from>
    <xdr:to>
      <xdr:col>116</xdr:col>
      <xdr:colOff>114300</xdr:colOff>
      <xdr:row>84</xdr:row>
      <xdr:rowOff>170543</xdr:rowOff>
    </xdr:to>
    <xdr:sp macro="" textlink="">
      <xdr:nvSpPr>
        <xdr:cNvPr id="621" name="楕円 620"/>
        <xdr:cNvSpPr/>
      </xdr:nvSpPr>
      <xdr:spPr>
        <a:xfrm>
          <a:off x="22110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47370</xdr:rowOff>
    </xdr:from>
    <xdr:ext cx="469744" cy="259045"/>
    <xdr:sp macro="" textlink="">
      <xdr:nvSpPr>
        <xdr:cNvPr id="622" name="【児童館】&#10;一人当たり面積該当値テキスト"/>
        <xdr:cNvSpPr txBox="1"/>
      </xdr:nvSpPr>
      <xdr:spPr>
        <a:xfrm>
          <a:off x="22199600"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68943</xdr:rowOff>
    </xdr:from>
    <xdr:to>
      <xdr:col>112</xdr:col>
      <xdr:colOff>38100</xdr:colOff>
      <xdr:row>84</xdr:row>
      <xdr:rowOff>170543</xdr:rowOff>
    </xdr:to>
    <xdr:sp macro="" textlink="">
      <xdr:nvSpPr>
        <xdr:cNvPr id="623" name="楕円 622"/>
        <xdr:cNvSpPr/>
      </xdr:nvSpPr>
      <xdr:spPr>
        <a:xfrm>
          <a:off x="21272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119743</xdr:rowOff>
    </xdr:from>
    <xdr:to>
      <xdr:col>116</xdr:col>
      <xdr:colOff>63500</xdr:colOff>
      <xdr:row>84</xdr:row>
      <xdr:rowOff>119743</xdr:rowOff>
    </xdr:to>
    <xdr:cxnSp macro="">
      <xdr:nvCxnSpPr>
        <xdr:cNvPr id="624" name="直線コネクタ 623"/>
        <xdr:cNvCxnSpPr/>
      </xdr:nvCxnSpPr>
      <xdr:spPr>
        <a:xfrm>
          <a:off x="21323300" y="14521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68943</xdr:rowOff>
    </xdr:from>
    <xdr:to>
      <xdr:col>107</xdr:col>
      <xdr:colOff>101600</xdr:colOff>
      <xdr:row>84</xdr:row>
      <xdr:rowOff>170543</xdr:rowOff>
    </xdr:to>
    <xdr:sp macro="" textlink="">
      <xdr:nvSpPr>
        <xdr:cNvPr id="625" name="楕円 624"/>
        <xdr:cNvSpPr/>
      </xdr:nvSpPr>
      <xdr:spPr>
        <a:xfrm>
          <a:off x="20383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119743</xdr:rowOff>
    </xdr:from>
    <xdr:to>
      <xdr:col>111</xdr:col>
      <xdr:colOff>177800</xdr:colOff>
      <xdr:row>84</xdr:row>
      <xdr:rowOff>119743</xdr:rowOff>
    </xdr:to>
    <xdr:cxnSp macro="">
      <xdr:nvCxnSpPr>
        <xdr:cNvPr id="626" name="直線コネクタ 625"/>
        <xdr:cNvCxnSpPr/>
      </xdr:nvCxnSpPr>
      <xdr:spPr>
        <a:xfrm>
          <a:off x="20434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627" name="楕円 626"/>
        <xdr:cNvSpPr/>
      </xdr:nvSpPr>
      <xdr:spPr>
        <a:xfrm>
          <a:off x="19494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119743</xdr:rowOff>
    </xdr:from>
    <xdr:to>
      <xdr:col>107</xdr:col>
      <xdr:colOff>50800</xdr:colOff>
      <xdr:row>84</xdr:row>
      <xdr:rowOff>119743</xdr:rowOff>
    </xdr:to>
    <xdr:cxnSp macro="">
      <xdr:nvCxnSpPr>
        <xdr:cNvPr id="628" name="直線コネクタ 627"/>
        <xdr:cNvCxnSpPr/>
      </xdr:nvCxnSpPr>
      <xdr:spPr>
        <a:xfrm>
          <a:off x="19545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68943</xdr:rowOff>
    </xdr:from>
    <xdr:to>
      <xdr:col>98</xdr:col>
      <xdr:colOff>38100</xdr:colOff>
      <xdr:row>84</xdr:row>
      <xdr:rowOff>170543</xdr:rowOff>
    </xdr:to>
    <xdr:sp macro="" textlink="">
      <xdr:nvSpPr>
        <xdr:cNvPr id="629" name="楕円 628"/>
        <xdr:cNvSpPr/>
      </xdr:nvSpPr>
      <xdr:spPr>
        <a:xfrm>
          <a:off x="18605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119743</xdr:rowOff>
    </xdr:from>
    <xdr:to>
      <xdr:col>102</xdr:col>
      <xdr:colOff>114300</xdr:colOff>
      <xdr:row>84</xdr:row>
      <xdr:rowOff>119743</xdr:rowOff>
    </xdr:to>
    <xdr:cxnSp macro="">
      <xdr:nvCxnSpPr>
        <xdr:cNvPr id="630" name="直線コネクタ 629"/>
        <xdr:cNvCxnSpPr/>
      </xdr:nvCxnSpPr>
      <xdr:spPr>
        <a:xfrm>
          <a:off x="18656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631" name="n_1aveValue【児童館】&#10;一人当たり面積"/>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632" name="n_2aveValue【児童館】&#10;一人当たり面積"/>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121756</xdr:rowOff>
    </xdr:from>
    <xdr:ext cx="469744" cy="259045"/>
    <xdr:sp macro="" textlink="">
      <xdr:nvSpPr>
        <xdr:cNvPr id="633" name="n_3aveValue【児童館】&#10;一人当たり面積"/>
        <xdr:cNvSpPr txBox="1"/>
      </xdr:nvSpPr>
      <xdr:spPr>
        <a:xfrm>
          <a:off x="19310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634" name="n_4aveValue【児童館】&#10;一人当たり面積"/>
        <xdr:cNvSpPr txBox="1"/>
      </xdr:nvSpPr>
      <xdr:spPr>
        <a:xfrm>
          <a:off x="18421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161670</xdr:rowOff>
    </xdr:from>
    <xdr:ext cx="469744" cy="259045"/>
    <xdr:sp macro="" textlink="">
      <xdr:nvSpPr>
        <xdr:cNvPr id="635" name="n_1mainValue【児童館】&#10;一人当たり面積"/>
        <xdr:cNvSpPr txBox="1"/>
      </xdr:nvSpPr>
      <xdr:spPr>
        <a:xfrm>
          <a:off x="21075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636" name="n_2mainValue【児童館】&#10;一人当たり面積"/>
        <xdr:cNvSpPr txBox="1"/>
      </xdr:nvSpPr>
      <xdr:spPr>
        <a:xfrm>
          <a:off x="20199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637" name="n_3mainValue【児童館】&#10;一人当たり面積"/>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638" name="n_4mainValue【児童館】&#10;一人当たり面積"/>
        <xdr:cNvSpPr txBox="1"/>
      </xdr:nvSpPr>
      <xdr:spPr>
        <a:xfrm>
          <a:off x="18421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108</xdr:row>
      <xdr:rowOff>1088</xdr:rowOff>
    </xdr:to>
    <xdr:cxnSp macro="">
      <xdr:nvCxnSpPr>
        <xdr:cNvPr id="664" name="直線コネクタ 663"/>
        <xdr:cNvCxnSpPr/>
      </xdr:nvCxnSpPr>
      <xdr:spPr>
        <a:xfrm flipV="1">
          <a:off x="16318864" y="1728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4915</xdr:rowOff>
    </xdr:from>
    <xdr:ext cx="405111" cy="259045"/>
    <xdr:sp macro="" textlink="">
      <xdr:nvSpPr>
        <xdr:cNvPr id="665" name="【公民館】&#10;有形固定資産減価償却率最小値テキスト"/>
        <xdr:cNvSpPr txBox="1"/>
      </xdr:nvSpPr>
      <xdr:spPr>
        <a:xfrm>
          <a:off x="16357600" y="1852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xdr:rowOff>
    </xdr:from>
    <xdr:to>
      <xdr:col>86</xdr:col>
      <xdr:colOff>25400</xdr:colOff>
      <xdr:row>108</xdr:row>
      <xdr:rowOff>1088</xdr:rowOff>
    </xdr:to>
    <xdr:cxnSp macro="">
      <xdr:nvCxnSpPr>
        <xdr:cNvPr id="666" name="直線コネクタ 665"/>
        <xdr:cNvCxnSpPr/>
      </xdr:nvCxnSpPr>
      <xdr:spPr>
        <a:xfrm>
          <a:off x="16230600" y="185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667" name="【公民館】&#10;有形固定資産減価償却率最大値テキスト"/>
        <xdr:cNvSpPr txBox="1"/>
      </xdr:nvSpPr>
      <xdr:spPr>
        <a:xfrm>
          <a:off x="16357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668" name="直線コネクタ 667"/>
        <xdr:cNvCxnSpPr/>
      </xdr:nvCxnSpPr>
      <xdr:spPr>
        <a:xfrm>
          <a:off x="16230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151147</xdr:rowOff>
    </xdr:from>
    <xdr:ext cx="405111" cy="259045"/>
    <xdr:sp macro="" textlink="">
      <xdr:nvSpPr>
        <xdr:cNvPr id="669" name="【公民館】&#10;有形固定資産減価償却率平均値テキスト"/>
        <xdr:cNvSpPr txBox="1"/>
      </xdr:nvSpPr>
      <xdr:spPr>
        <a:xfrm>
          <a:off x="16357600" y="1781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670" name="フローチャート: 判断 669"/>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671" name="フローチャート: 判断 670"/>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672" name="フローチャート: 判断 671"/>
        <xdr:cNvSpPr/>
      </xdr:nvSpPr>
      <xdr:spPr>
        <a:xfrm>
          <a:off x="14541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673" name="フローチャート: 判断 672"/>
        <xdr:cNvSpPr/>
      </xdr:nvSpPr>
      <xdr:spPr>
        <a:xfrm>
          <a:off x="13652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110308</xdr:rowOff>
    </xdr:from>
    <xdr:to>
      <xdr:col>67</xdr:col>
      <xdr:colOff>101600</xdr:colOff>
      <xdr:row>105</xdr:row>
      <xdr:rowOff>40458</xdr:rowOff>
    </xdr:to>
    <xdr:sp macro="" textlink="">
      <xdr:nvSpPr>
        <xdr:cNvPr id="674" name="フローチャート: 判断 673"/>
        <xdr:cNvSpPr/>
      </xdr:nvSpPr>
      <xdr:spPr>
        <a:xfrm>
          <a:off x="12763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40095</xdr:rowOff>
    </xdr:from>
    <xdr:to>
      <xdr:col>85</xdr:col>
      <xdr:colOff>177800</xdr:colOff>
      <xdr:row>106</xdr:row>
      <xdr:rowOff>141695</xdr:rowOff>
    </xdr:to>
    <xdr:sp macro="" textlink="">
      <xdr:nvSpPr>
        <xdr:cNvPr id="680" name="楕円 679"/>
        <xdr:cNvSpPr/>
      </xdr:nvSpPr>
      <xdr:spPr>
        <a:xfrm>
          <a:off x="162687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18522</xdr:rowOff>
    </xdr:from>
    <xdr:ext cx="405111" cy="259045"/>
    <xdr:sp macro="" textlink="">
      <xdr:nvSpPr>
        <xdr:cNvPr id="681" name="【公民館】&#10;有形固定資産減価償却率該当値テキスト"/>
        <xdr:cNvSpPr txBox="1"/>
      </xdr:nvSpPr>
      <xdr:spPr>
        <a:xfrm>
          <a:off x="16357600"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25400</xdr:rowOff>
    </xdr:from>
    <xdr:to>
      <xdr:col>81</xdr:col>
      <xdr:colOff>101600</xdr:colOff>
      <xdr:row>106</xdr:row>
      <xdr:rowOff>127000</xdr:rowOff>
    </xdr:to>
    <xdr:sp macro="" textlink="">
      <xdr:nvSpPr>
        <xdr:cNvPr id="682" name="楕円 681"/>
        <xdr:cNvSpPr/>
      </xdr:nvSpPr>
      <xdr:spPr>
        <a:xfrm>
          <a:off x="1543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76200</xdr:rowOff>
    </xdr:from>
    <xdr:to>
      <xdr:col>85</xdr:col>
      <xdr:colOff>127000</xdr:colOff>
      <xdr:row>106</xdr:row>
      <xdr:rowOff>90895</xdr:rowOff>
    </xdr:to>
    <xdr:cxnSp macro="">
      <xdr:nvCxnSpPr>
        <xdr:cNvPr id="683" name="直線コネクタ 682"/>
        <xdr:cNvCxnSpPr/>
      </xdr:nvCxnSpPr>
      <xdr:spPr>
        <a:xfrm>
          <a:off x="15481300" y="18249900"/>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103777</xdr:rowOff>
    </xdr:from>
    <xdr:to>
      <xdr:col>76</xdr:col>
      <xdr:colOff>165100</xdr:colOff>
      <xdr:row>107</xdr:row>
      <xdr:rowOff>33927</xdr:rowOff>
    </xdr:to>
    <xdr:sp macro="" textlink="">
      <xdr:nvSpPr>
        <xdr:cNvPr id="684" name="楕円 683"/>
        <xdr:cNvSpPr/>
      </xdr:nvSpPr>
      <xdr:spPr>
        <a:xfrm>
          <a:off x="14541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76200</xdr:rowOff>
    </xdr:from>
    <xdr:to>
      <xdr:col>81</xdr:col>
      <xdr:colOff>50800</xdr:colOff>
      <xdr:row>106</xdr:row>
      <xdr:rowOff>154577</xdr:rowOff>
    </xdr:to>
    <xdr:cxnSp macro="">
      <xdr:nvCxnSpPr>
        <xdr:cNvPr id="685" name="直線コネクタ 684"/>
        <xdr:cNvCxnSpPr/>
      </xdr:nvCxnSpPr>
      <xdr:spPr>
        <a:xfrm flipV="1">
          <a:off x="14592300" y="1824990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134801</xdr:rowOff>
    </xdr:from>
    <xdr:to>
      <xdr:col>72</xdr:col>
      <xdr:colOff>38100</xdr:colOff>
      <xdr:row>107</xdr:row>
      <xdr:rowOff>64951</xdr:rowOff>
    </xdr:to>
    <xdr:sp macro="" textlink="">
      <xdr:nvSpPr>
        <xdr:cNvPr id="686" name="楕円 685"/>
        <xdr:cNvSpPr/>
      </xdr:nvSpPr>
      <xdr:spPr>
        <a:xfrm>
          <a:off x="13652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154577</xdr:rowOff>
    </xdr:from>
    <xdr:to>
      <xdr:col>76</xdr:col>
      <xdr:colOff>114300</xdr:colOff>
      <xdr:row>107</xdr:row>
      <xdr:rowOff>14151</xdr:rowOff>
    </xdr:to>
    <xdr:cxnSp macro="">
      <xdr:nvCxnSpPr>
        <xdr:cNvPr id="687" name="直線コネクタ 686"/>
        <xdr:cNvCxnSpPr/>
      </xdr:nvCxnSpPr>
      <xdr:spPr>
        <a:xfrm flipV="1">
          <a:off x="13703300" y="183282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103777</xdr:rowOff>
    </xdr:from>
    <xdr:to>
      <xdr:col>67</xdr:col>
      <xdr:colOff>101600</xdr:colOff>
      <xdr:row>107</xdr:row>
      <xdr:rowOff>33927</xdr:rowOff>
    </xdr:to>
    <xdr:sp macro="" textlink="">
      <xdr:nvSpPr>
        <xdr:cNvPr id="688" name="楕円 687"/>
        <xdr:cNvSpPr/>
      </xdr:nvSpPr>
      <xdr:spPr>
        <a:xfrm>
          <a:off x="12763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154577</xdr:rowOff>
    </xdr:from>
    <xdr:to>
      <xdr:col>71</xdr:col>
      <xdr:colOff>177800</xdr:colOff>
      <xdr:row>107</xdr:row>
      <xdr:rowOff>14151</xdr:rowOff>
    </xdr:to>
    <xdr:cxnSp macro="">
      <xdr:nvCxnSpPr>
        <xdr:cNvPr id="689" name="直線コネクタ 688"/>
        <xdr:cNvCxnSpPr/>
      </xdr:nvCxnSpPr>
      <xdr:spPr>
        <a:xfrm>
          <a:off x="12814300" y="183282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58619</xdr:rowOff>
    </xdr:from>
    <xdr:ext cx="405111" cy="259045"/>
    <xdr:sp macro="" textlink="">
      <xdr:nvSpPr>
        <xdr:cNvPr id="690" name="n_1aveValue【公民館】&#10;有形固定資産減価償却率"/>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73314</xdr:rowOff>
    </xdr:from>
    <xdr:ext cx="405111" cy="259045"/>
    <xdr:sp macro="" textlink="">
      <xdr:nvSpPr>
        <xdr:cNvPr id="691" name="n_2aveValue【公民館】&#10;有形固定資産減価償却率"/>
        <xdr:cNvSpPr txBox="1"/>
      </xdr:nvSpPr>
      <xdr:spPr>
        <a:xfrm>
          <a:off x="14389744"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52088</xdr:rowOff>
    </xdr:from>
    <xdr:ext cx="405111" cy="259045"/>
    <xdr:sp macro="" textlink="">
      <xdr:nvSpPr>
        <xdr:cNvPr id="692" name="n_3aveValue【公民館】&#10;有形固定資産減価償却率"/>
        <xdr:cNvSpPr txBox="1"/>
      </xdr:nvSpPr>
      <xdr:spPr>
        <a:xfrm>
          <a:off x="13500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56985</xdr:rowOff>
    </xdr:from>
    <xdr:ext cx="405111" cy="259045"/>
    <xdr:sp macro="" textlink="">
      <xdr:nvSpPr>
        <xdr:cNvPr id="693" name="n_4aveValue【公民館】&#10;有形固定資産減価償却率"/>
        <xdr:cNvSpPr txBox="1"/>
      </xdr:nvSpPr>
      <xdr:spPr>
        <a:xfrm>
          <a:off x="12611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118127</xdr:rowOff>
    </xdr:from>
    <xdr:ext cx="405111" cy="259045"/>
    <xdr:sp macro="" textlink="">
      <xdr:nvSpPr>
        <xdr:cNvPr id="694" name="n_1mainValue【公民館】&#10;有形固定資産減価償却率"/>
        <xdr:cNvSpPr txBox="1"/>
      </xdr:nvSpPr>
      <xdr:spPr>
        <a:xfrm>
          <a:off x="15266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25054</xdr:rowOff>
    </xdr:from>
    <xdr:ext cx="405111" cy="259045"/>
    <xdr:sp macro="" textlink="">
      <xdr:nvSpPr>
        <xdr:cNvPr id="695" name="n_2mainValue【公民館】&#10;有形固定資産減価償却率"/>
        <xdr:cNvSpPr txBox="1"/>
      </xdr:nvSpPr>
      <xdr:spPr>
        <a:xfrm>
          <a:off x="143897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56078</xdr:rowOff>
    </xdr:from>
    <xdr:ext cx="405111" cy="259045"/>
    <xdr:sp macro="" textlink="">
      <xdr:nvSpPr>
        <xdr:cNvPr id="696" name="n_3mainValue【公民館】&#10;有形固定資産減価償却率"/>
        <xdr:cNvSpPr txBox="1"/>
      </xdr:nvSpPr>
      <xdr:spPr>
        <a:xfrm>
          <a:off x="135007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25054</xdr:rowOff>
    </xdr:from>
    <xdr:ext cx="405111" cy="259045"/>
    <xdr:sp macro="" textlink="">
      <xdr:nvSpPr>
        <xdr:cNvPr id="697" name="n_4mainValue【公民館】&#10;有形固定資産減価償却率"/>
        <xdr:cNvSpPr txBox="1"/>
      </xdr:nvSpPr>
      <xdr:spPr>
        <a:xfrm>
          <a:off x="126117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38100</xdr:rowOff>
    </xdr:to>
    <xdr:cxnSp macro="">
      <xdr:nvCxnSpPr>
        <xdr:cNvPr id="721" name="直線コネクタ 720"/>
        <xdr:cNvCxnSpPr/>
      </xdr:nvCxnSpPr>
      <xdr:spPr>
        <a:xfrm flipV="1">
          <a:off x="22160864" y="172440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22"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23" name="直線コネクタ 722"/>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24"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25" name="直線コネクタ 724"/>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726" name="【公民館】&#10;一人当たり面積平均値テキスト"/>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727" name="フローチャート: 判断 726"/>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728" name="フローチャート: 判断 727"/>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729" name="フローチャート: 判断 728"/>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30" name="フローチャート: 判断 729"/>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731" name="フローチャート: 判断 730"/>
        <xdr:cNvSpPr/>
      </xdr:nvSpPr>
      <xdr:spPr>
        <a:xfrm>
          <a:off x="18605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52070</xdr:rowOff>
    </xdr:from>
    <xdr:to>
      <xdr:col>116</xdr:col>
      <xdr:colOff>114300</xdr:colOff>
      <xdr:row>107</xdr:row>
      <xdr:rowOff>153670</xdr:rowOff>
    </xdr:to>
    <xdr:sp macro="" textlink="">
      <xdr:nvSpPr>
        <xdr:cNvPr id="737" name="楕円 736"/>
        <xdr:cNvSpPr/>
      </xdr:nvSpPr>
      <xdr:spPr>
        <a:xfrm>
          <a:off x="22110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138447</xdr:rowOff>
    </xdr:from>
    <xdr:ext cx="469744" cy="259045"/>
    <xdr:sp macro="" textlink="">
      <xdr:nvSpPr>
        <xdr:cNvPr id="738" name="【公民館】&#10;一人当たり面積該当値テキスト"/>
        <xdr:cNvSpPr txBox="1"/>
      </xdr:nvSpPr>
      <xdr:spPr>
        <a:xfrm>
          <a:off x="22199600" y="183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52070</xdr:rowOff>
    </xdr:from>
    <xdr:to>
      <xdr:col>112</xdr:col>
      <xdr:colOff>38100</xdr:colOff>
      <xdr:row>107</xdr:row>
      <xdr:rowOff>153670</xdr:rowOff>
    </xdr:to>
    <xdr:sp macro="" textlink="">
      <xdr:nvSpPr>
        <xdr:cNvPr id="739" name="楕円 738"/>
        <xdr:cNvSpPr/>
      </xdr:nvSpPr>
      <xdr:spPr>
        <a:xfrm>
          <a:off x="21272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102870</xdr:rowOff>
    </xdr:from>
    <xdr:to>
      <xdr:col>116</xdr:col>
      <xdr:colOff>63500</xdr:colOff>
      <xdr:row>107</xdr:row>
      <xdr:rowOff>102870</xdr:rowOff>
    </xdr:to>
    <xdr:cxnSp macro="">
      <xdr:nvCxnSpPr>
        <xdr:cNvPr id="740" name="直線コネクタ 739"/>
        <xdr:cNvCxnSpPr/>
      </xdr:nvCxnSpPr>
      <xdr:spPr>
        <a:xfrm>
          <a:off x="21323300" y="1844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52070</xdr:rowOff>
    </xdr:from>
    <xdr:to>
      <xdr:col>107</xdr:col>
      <xdr:colOff>101600</xdr:colOff>
      <xdr:row>107</xdr:row>
      <xdr:rowOff>153670</xdr:rowOff>
    </xdr:to>
    <xdr:sp macro="" textlink="">
      <xdr:nvSpPr>
        <xdr:cNvPr id="741" name="楕円 740"/>
        <xdr:cNvSpPr/>
      </xdr:nvSpPr>
      <xdr:spPr>
        <a:xfrm>
          <a:off x="20383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102870</xdr:rowOff>
    </xdr:from>
    <xdr:to>
      <xdr:col>111</xdr:col>
      <xdr:colOff>177800</xdr:colOff>
      <xdr:row>107</xdr:row>
      <xdr:rowOff>102870</xdr:rowOff>
    </xdr:to>
    <xdr:cxnSp macro="">
      <xdr:nvCxnSpPr>
        <xdr:cNvPr id="742" name="直線コネクタ 741"/>
        <xdr:cNvCxnSpPr/>
      </xdr:nvCxnSpPr>
      <xdr:spPr>
        <a:xfrm>
          <a:off x="20434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52070</xdr:rowOff>
    </xdr:from>
    <xdr:to>
      <xdr:col>102</xdr:col>
      <xdr:colOff>165100</xdr:colOff>
      <xdr:row>107</xdr:row>
      <xdr:rowOff>153670</xdr:rowOff>
    </xdr:to>
    <xdr:sp macro="" textlink="">
      <xdr:nvSpPr>
        <xdr:cNvPr id="743" name="楕円 742"/>
        <xdr:cNvSpPr/>
      </xdr:nvSpPr>
      <xdr:spPr>
        <a:xfrm>
          <a:off x="19494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102870</xdr:rowOff>
    </xdr:from>
    <xdr:to>
      <xdr:col>107</xdr:col>
      <xdr:colOff>50800</xdr:colOff>
      <xdr:row>107</xdr:row>
      <xdr:rowOff>102870</xdr:rowOff>
    </xdr:to>
    <xdr:cxnSp macro="">
      <xdr:nvCxnSpPr>
        <xdr:cNvPr id="744" name="直線コネクタ 743"/>
        <xdr:cNvCxnSpPr/>
      </xdr:nvCxnSpPr>
      <xdr:spPr>
        <a:xfrm>
          <a:off x="19545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52070</xdr:rowOff>
    </xdr:from>
    <xdr:to>
      <xdr:col>98</xdr:col>
      <xdr:colOff>38100</xdr:colOff>
      <xdr:row>107</xdr:row>
      <xdr:rowOff>153670</xdr:rowOff>
    </xdr:to>
    <xdr:sp macro="" textlink="">
      <xdr:nvSpPr>
        <xdr:cNvPr id="745" name="楕円 744"/>
        <xdr:cNvSpPr/>
      </xdr:nvSpPr>
      <xdr:spPr>
        <a:xfrm>
          <a:off x="18605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102870</xdr:rowOff>
    </xdr:from>
    <xdr:to>
      <xdr:col>102</xdr:col>
      <xdr:colOff>114300</xdr:colOff>
      <xdr:row>107</xdr:row>
      <xdr:rowOff>102870</xdr:rowOff>
    </xdr:to>
    <xdr:cxnSp macro="">
      <xdr:nvCxnSpPr>
        <xdr:cNvPr id="746" name="直線コネクタ 745"/>
        <xdr:cNvCxnSpPr/>
      </xdr:nvCxnSpPr>
      <xdr:spPr>
        <a:xfrm>
          <a:off x="18656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747" name="n_1aveValue【公民館】&#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748" name="n_2aveValue【公民館】&#10;一人当たり面積"/>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749" name="n_3aveValue【公民館】&#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52088</xdr:rowOff>
    </xdr:from>
    <xdr:ext cx="469744" cy="259045"/>
    <xdr:sp macro="" textlink="">
      <xdr:nvSpPr>
        <xdr:cNvPr id="750" name="n_4aveValue【公民館】&#10;一人当たり面積"/>
        <xdr:cNvSpPr txBox="1"/>
      </xdr:nvSpPr>
      <xdr:spPr>
        <a:xfrm>
          <a:off x="18421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144797</xdr:rowOff>
    </xdr:from>
    <xdr:ext cx="469744" cy="259045"/>
    <xdr:sp macro="" textlink="">
      <xdr:nvSpPr>
        <xdr:cNvPr id="751" name="n_1mainValue【公民館】&#10;一人当たり面積"/>
        <xdr:cNvSpPr txBox="1"/>
      </xdr:nvSpPr>
      <xdr:spPr>
        <a:xfrm>
          <a:off x="21075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144797</xdr:rowOff>
    </xdr:from>
    <xdr:ext cx="469744" cy="259045"/>
    <xdr:sp macro="" textlink="">
      <xdr:nvSpPr>
        <xdr:cNvPr id="752" name="n_2mainValue【公民館】&#10;一人当たり面積"/>
        <xdr:cNvSpPr txBox="1"/>
      </xdr:nvSpPr>
      <xdr:spPr>
        <a:xfrm>
          <a:off x="20199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144797</xdr:rowOff>
    </xdr:from>
    <xdr:ext cx="469744" cy="259045"/>
    <xdr:sp macro="" textlink="">
      <xdr:nvSpPr>
        <xdr:cNvPr id="753" name="n_3mainValue【公民館】&#10;一人当たり面積"/>
        <xdr:cNvSpPr txBox="1"/>
      </xdr:nvSpPr>
      <xdr:spPr>
        <a:xfrm>
          <a:off x="19310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144797</xdr:rowOff>
    </xdr:from>
    <xdr:ext cx="469744" cy="259045"/>
    <xdr:sp macro="" textlink="">
      <xdr:nvSpPr>
        <xdr:cNvPr id="754" name="n_4mainValue【公民館】&#10;一人当たり面積"/>
        <xdr:cNvSpPr txBox="1"/>
      </xdr:nvSpPr>
      <xdr:spPr>
        <a:xfrm>
          <a:off x="18421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人口一人当たりの面積等、施設保有状況についてはいずれも類似団体平均を下回っている。学校施設については平成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小学校の統廃合を行い、２校を減するなど適正配置については取組を進めており、維持管理費用も逓減している状況にある。有形固定資産減価償却率については道路及び児童館で類似団体平均を下回っているものの、橋りょう・トンネル、認定こども園・幼稚園・保育所、学校施設、公民館では類似団体平均を上回っている。特に学校施設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％を超え、類似団体と比較しても高い値となっている。今後は、「昭島市公共施設等総合管理計画」及び個別施設計画に基づき、老朽化した施設の計画的な超寿命化等に取り組んでいく。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113,397
110,613
17.34
46,589,350
45,182,987
1,318,155
21,639,380
19,601,394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xdr:cNvCxnSpPr/>
      </xdr:nvCxnSpPr>
      <xdr:spPr>
        <a:xfrm flipV="1">
          <a:off x="46348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xdr:cNvSpPr txBox="1"/>
      </xdr:nvSpPr>
      <xdr:spPr>
        <a:xfrm>
          <a:off x="46736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xdr:cNvSpPr txBox="1"/>
      </xdr:nvSpPr>
      <xdr:spPr>
        <a:xfrm>
          <a:off x="46736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158949</xdr:rowOff>
    </xdr:from>
    <xdr:ext cx="405111" cy="259045"/>
    <xdr:sp macro="" textlink="">
      <xdr:nvSpPr>
        <xdr:cNvPr id="63" name="【図書館】&#10;有形固定資産減価償却率平均値テキスト"/>
        <xdr:cNvSpPr txBox="1"/>
      </xdr:nvSpPr>
      <xdr:spPr>
        <a:xfrm>
          <a:off x="4673600" y="6331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xdr:cNvSpPr/>
      </xdr:nvSpPr>
      <xdr:spPr>
        <a:xfrm>
          <a:off x="3746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160927</xdr:rowOff>
    </xdr:from>
    <xdr:to>
      <xdr:col>6</xdr:col>
      <xdr:colOff>38100</xdr:colOff>
      <xdr:row>37</xdr:row>
      <xdr:rowOff>91077</xdr:rowOff>
    </xdr:to>
    <xdr:sp macro="" textlink="">
      <xdr:nvSpPr>
        <xdr:cNvPr id="68" name="フローチャート: 判断 67"/>
        <xdr:cNvSpPr/>
      </xdr:nvSpPr>
      <xdr:spPr>
        <a:xfrm>
          <a:off x="1079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82550</xdr:rowOff>
    </xdr:from>
    <xdr:to>
      <xdr:col>24</xdr:col>
      <xdr:colOff>114300</xdr:colOff>
      <xdr:row>34</xdr:row>
      <xdr:rowOff>12700</xdr:rowOff>
    </xdr:to>
    <xdr:sp macro="" textlink="">
      <xdr:nvSpPr>
        <xdr:cNvPr id="74" name="楕円 73"/>
        <xdr:cNvSpPr/>
      </xdr:nvSpPr>
      <xdr:spPr>
        <a:xfrm>
          <a:off x="45847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33944</xdr:rowOff>
    </xdr:from>
    <xdr:ext cx="340478" cy="259045"/>
    <xdr:sp macro="" textlink="">
      <xdr:nvSpPr>
        <xdr:cNvPr id="75" name="【図書館】&#10;有形固定資産減価償却率該当値テキスト"/>
        <xdr:cNvSpPr txBox="1"/>
      </xdr:nvSpPr>
      <xdr:spPr>
        <a:xfrm>
          <a:off x="4673600" y="5691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120106</xdr:rowOff>
    </xdr:from>
    <xdr:to>
      <xdr:col>20</xdr:col>
      <xdr:colOff>38100</xdr:colOff>
      <xdr:row>41</xdr:row>
      <xdr:rowOff>50256</xdr:rowOff>
    </xdr:to>
    <xdr:sp macro="" textlink="">
      <xdr:nvSpPr>
        <xdr:cNvPr id="76" name="楕円 75"/>
        <xdr:cNvSpPr/>
      </xdr:nvSpPr>
      <xdr:spPr>
        <a:xfrm>
          <a:off x="3746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133350</xdr:rowOff>
    </xdr:from>
    <xdr:to>
      <xdr:col>24</xdr:col>
      <xdr:colOff>63500</xdr:colOff>
      <xdr:row>40</xdr:row>
      <xdr:rowOff>170906</xdr:rowOff>
    </xdr:to>
    <xdr:cxnSp macro="">
      <xdr:nvCxnSpPr>
        <xdr:cNvPr id="77" name="直線コネクタ 76"/>
        <xdr:cNvCxnSpPr/>
      </xdr:nvCxnSpPr>
      <xdr:spPr>
        <a:xfrm flipV="1">
          <a:off x="3797300" y="5791200"/>
          <a:ext cx="838200" cy="123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87449</xdr:rowOff>
    </xdr:from>
    <xdr:to>
      <xdr:col>15</xdr:col>
      <xdr:colOff>101600</xdr:colOff>
      <xdr:row>41</xdr:row>
      <xdr:rowOff>17599</xdr:rowOff>
    </xdr:to>
    <xdr:sp macro="" textlink="">
      <xdr:nvSpPr>
        <xdr:cNvPr id="78" name="楕円 77"/>
        <xdr:cNvSpPr/>
      </xdr:nvSpPr>
      <xdr:spPr>
        <a:xfrm>
          <a:off x="2857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138249</xdr:rowOff>
    </xdr:from>
    <xdr:to>
      <xdr:col>19</xdr:col>
      <xdr:colOff>177800</xdr:colOff>
      <xdr:row>40</xdr:row>
      <xdr:rowOff>170906</xdr:rowOff>
    </xdr:to>
    <xdr:cxnSp macro="">
      <xdr:nvCxnSpPr>
        <xdr:cNvPr id="79" name="直線コネクタ 78"/>
        <xdr:cNvCxnSpPr/>
      </xdr:nvCxnSpPr>
      <xdr:spPr>
        <a:xfrm>
          <a:off x="2908300" y="69962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54791</xdr:rowOff>
    </xdr:from>
    <xdr:to>
      <xdr:col>10</xdr:col>
      <xdr:colOff>165100</xdr:colOff>
      <xdr:row>40</xdr:row>
      <xdr:rowOff>156391</xdr:rowOff>
    </xdr:to>
    <xdr:sp macro="" textlink="">
      <xdr:nvSpPr>
        <xdr:cNvPr id="80" name="楕円 79"/>
        <xdr:cNvSpPr/>
      </xdr:nvSpPr>
      <xdr:spPr>
        <a:xfrm>
          <a:off x="1968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105591</xdr:rowOff>
    </xdr:from>
    <xdr:to>
      <xdr:col>15</xdr:col>
      <xdr:colOff>50800</xdr:colOff>
      <xdr:row>40</xdr:row>
      <xdr:rowOff>138249</xdr:rowOff>
    </xdr:to>
    <xdr:cxnSp macro="">
      <xdr:nvCxnSpPr>
        <xdr:cNvPr id="81" name="直線コネクタ 80"/>
        <xdr:cNvCxnSpPr/>
      </xdr:nvCxnSpPr>
      <xdr:spPr>
        <a:xfrm>
          <a:off x="2019300" y="69635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105410</xdr:rowOff>
    </xdr:from>
    <xdr:to>
      <xdr:col>6</xdr:col>
      <xdr:colOff>38100</xdr:colOff>
      <xdr:row>41</xdr:row>
      <xdr:rowOff>35560</xdr:rowOff>
    </xdr:to>
    <xdr:sp macro="" textlink="">
      <xdr:nvSpPr>
        <xdr:cNvPr id="82" name="楕円 81"/>
        <xdr:cNvSpPr/>
      </xdr:nvSpPr>
      <xdr:spPr>
        <a:xfrm>
          <a:off x="1079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105591</xdr:rowOff>
    </xdr:from>
    <xdr:to>
      <xdr:col>10</xdr:col>
      <xdr:colOff>114300</xdr:colOff>
      <xdr:row>40</xdr:row>
      <xdr:rowOff>156210</xdr:rowOff>
    </xdr:to>
    <xdr:cxnSp macro="">
      <xdr:nvCxnSpPr>
        <xdr:cNvPr id="83" name="直線コネクタ 82"/>
        <xdr:cNvCxnSpPr/>
      </xdr:nvCxnSpPr>
      <xdr:spPr>
        <a:xfrm flipV="1">
          <a:off x="1130300" y="696359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140261</xdr:rowOff>
    </xdr:from>
    <xdr:ext cx="405111" cy="259045"/>
    <xdr:sp macro="" textlink="">
      <xdr:nvSpPr>
        <xdr:cNvPr id="84" name="n_1aveValue【図書館】&#10;有形固定資産減価償却率"/>
        <xdr:cNvSpPr txBox="1"/>
      </xdr:nvSpPr>
      <xdr:spPr>
        <a:xfrm>
          <a:off x="3582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6" name="n_3aveValue【図書館】&#10;有形固定資産減価償却率"/>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107604</xdr:rowOff>
    </xdr:from>
    <xdr:ext cx="405111" cy="259045"/>
    <xdr:sp macro="" textlink="">
      <xdr:nvSpPr>
        <xdr:cNvPr id="87" name="n_4aveValue【図書館】&#10;有形固定資産減価償却率"/>
        <xdr:cNvSpPr txBox="1"/>
      </xdr:nvSpPr>
      <xdr:spPr>
        <a:xfrm>
          <a:off x="927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41383</xdr:rowOff>
    </xdr:from>
    <xdr:ext cx="405111" cy="259045"/>
    <xdr:sp macro="" textlink="">
      <xdr:nvSpPr>
        <xdr:cNvPr id="88" name="n_1mainValue【図書館】&#10;有形固定資産減価償却率"/>
        <xdr:cNvSpPr txBox="1"/>
      </xdr:nvSpPr>
      <xdr:spPr>
        <a:xfrm>
          <a:off x="35820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8726</xdr:rowOff>
    </xdr:from>
    <xdr:ext cx="405111" cy="259045"/>
    <xdr:sp macro="" textlink="">
      <xdr:nvSpPr>
        <xdr:cNvPr id="89" name="n_2mainValue【図書館】&#10;有形固定資産減価償却率"/>
        <xdr:cNvSpPr txBox="1"/>
      </xdr:nvSpPr>
      <xdr:spPr>
        <a:xfrm>
          <a:off x="27057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147518</xdr:rowOff>
    </xdr:from>
    <xdr:ext cx="405111" cy="259045"/>
    <xdr:sp macro="" textlink="">
      <xdr:nvSpPr>
        <xdr:cNvPr id="90" name="n_3mainValue【図書館】&#10;有形固定資産減価償却率"/>
        <xdr:cNvSpPr txBox="1"/>
      </xdr:nvSpPr>
      <xdr:spPr>
        <a:xfrm>
          <a:off x="1816744" y="700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26687</xdr:rowOff>
    </xdr:from>
    <xdr:ext cx="405111" cy="259045"/>
    <xdr:sp macro="" textlink="">
      <xdr:nvSpPr>
        <xdr:cNvPr id="91" name="n_4mainValue【図書館】&#10;有形固定資産減価償却率"/>
        <xdr:cNvSpPr txBox="1"/>
      </xdr:nvSpPr>
      <xdr:spPr>
        <a:xfrm>
          <a:off x="927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5" name="直線コネクタ 114"/>
        <xdr:cNvCxnSpPr/>
      </xdr:nvCxnSpPr>
      <xdr:spPr>
        <a:xfrm flipV="1">
          <a:off x="10476865" y="56007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6" name="【図書館】&#10;一人当たり面積最小値テキスト"/>
        <xdr:cNvSpPr txBox="1"/>
      </xdr:nvSpPr>
      <xdr:spPr>
        <a:xfrm>
          <a:off x="10515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7" name="直線コネクタ 116"/>
        <xdr:cNvCxnSpPr/>
      </xdr:nvCxnSpPr>
      <xdr:spPr>
        <a:xfrm>
          <a:off x="10388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20"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21" name="フローチャート: 判断 120"/>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3" name="フローチャート: 判断 122"/>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4" name="フローチャート: 判断 123"/>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25" name="フローチャート: 判断 124"/>
        <xdr:cNvSpPr/>
      </xdr:nvSpPr>
      <xdr:spPr>
        <a:xfrm>
          <a:off x="6921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57150</xdr:rowOff>
    </xdr:from>
    <xdr:to>
      <xdr:col>55</xdr:col>
      <xdr:colOff>50800</xdr:colOff>
      <xdr:row>37</xdr:row>
      <xdr:rowOff>158750</xdr:rowOff>
    </xdr:to>
    <xdr:sp macro="" textlink="">
      <xdr:nvSpPr>
        <xdr:cNvPr id="131" name="楕円 130"/>
        <xdr:cNvSpPr/>
      </xdr:nvSpPr>
      <xdr:spPr>
        <a:xfrm>
          <a:off x="104267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80027</xdr:rowOff>
    </xdr:from>
    <xdr:ext cx="469744" cy="259045"/>
    <xdr:sp macro="" textlink="">
      <xdr:nvSpPr>
        <xdr:cNvPr id="132" name="【図書館】&#10;一人当たり面積該当値テキスト"/>
        <xdr:cNvSpPr txBox="1"/>
      </xdr:nvSpPr>
      <xdr:spPr>
        <a:xfrm>
          <a:off x="10515600"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127000</xdr:rowOff>
    </xdr:from>
    <xdr:to>
      <xdr:col>50</xdr:col>
      <xdr:colOff>165100</xdr:colOff>
      <xdr:row>41</xdr:row>
      <xdr:rowOff>57150</xdr:rowOff>
    </xdr:to>
    <xdr:sp macro="" textlink="">
      <xdr:nvSpPr>
        <xdr:cNvPr id="133" name="楕円 132"/>
        <xdr:cNvSpPr/>
      </xdr:nvSpPr>
      <xdr:spPr>
        <a:xfrm>
          <a:off x="9588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107950</xdr:rowOff>
    </xdr:from>
    <xdr:to>
      <xdr:col>55</xdr:col>
      <xdr:colOff>0</xdr:colOff>
      <xdr:row>41</xdr:row>
      <xdr:rowOff>6350</xdr:rowOff>
    </xdr:to>
    <xdr:cxnSp macro="">
      <xdr:nvCxnSpPr>
        <xdr:cNvPr id="134" name="直線コネクタ 133"/>
        <xdr:cNvCxnSpPr/>
      </xdr:nvCxnSpPr>
      <xdr:spPr>
        <a:xfrm flipV="1">
          <a:off x="9639300" y="6451600"/>
          <a:ext cx="838200" cy="58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127000</xdr:rowOff>
    </xdr:from>
    <xdr:to>
      <xdr:col>46</xdr:col>
      <xdr:colOff>38100</xdr:colOff>
      <xdr:row>41</xdr:row>
      <xdr:rowOff>57150</xdr:rowOff>
    </xdr:to>
    <xdr:sp macro="" textlink="">
      <xdr:nvSpPr>
        <xdr:cNvPr id="135" name="楕円 134"/>
        <xdr:cNvSpPr/>
      </xdr:nvSpPr>
      <xdr:spPr>
        <a:xfrm>
          <a:off x="8699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6350</xdr:rowOff>
    </xdr:from>
    <xdr:to>
      <xdr:col>50</xdr:col>
      <xdr:colOff>114300</xdr:colOff>
      <xdr:row>41</xdr:row>
      <xdr:rowOff>6350</xdr:rowOff>
    </xdr:to>
    <xdr:cxnSp macro="">
      <xdr:nvCxnSpPr>
        <xdr:cNvPr id="136" name="直線コネクタ 135"/>
        <xdr:cNvCxnSpPr/>
      </xdr:nvCxnSpPr>
      <xdr:spPr>
        <a:xfrm>
          <a:off x="8750300" y="703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127000</xdr:rowOff>
    </xdr:from>
    <xdr:to>
      <xdr:col>41</xdr:col>
      <xdr:colOff>101600</xdr:colOff>
      <xdr:row>41</xdr:row>
      <xdr:rowOff>57150</xdr:rowOff>
    </xdr:to>
    <xdr:sp macro="" textlink="">
      <xdr:nvSpPr>
        <xdr:cNvPr id="137" name="楕円 136"/>
        <xdr:cNvSpPr/>
      </xdr:nvSpPr>
      <xdr:spPr>
        <a:xfrm>
          <a:off x="7810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6350</xdr:rowOff>
    </xdr:from>
    <xdr:to>
      <xdr:col>45</xdr:col>
      <xdr:colOff>177800</xdr:colOff>
      <xdr:row>41</xdr:row>
      <xdr:rowOff>6350</xdr:rowOff>
    </xdr:to>
    <xdr:cxnSp macro="">
      <xdr:nvCxnSpPr>
        <xdr:cNvPr id="138" name="直線コネクタ 137"/>
        <xdr:cNvCxnSpPr/>
      </xdr:nvCxnSpPr>
      <xdr:spPr>
        <a:xfrm>
          <a:off x="7861300" y="703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127000</xdr:rowOff>
    </xdr:from>
    <xdr:to>
      <xdr:col>36</xdr:col>
      <xdr:colOff>165100</xdr:colOff>
      <xdr:row>41</xdr:row>
      <xdr:rowOff>57150</xdr:rowOff>
    </xdr:to>
    <xdr:sp macro="" textlink="">
      <xdr:nvSpPr>
        <xdr:cNvPr id="139" name="楕円 138"/>
        <xdr:cNvSpPr/>
      </xdr:nvSpPr>
      <xdr:spPr>
        <a:xfrm>
          <a:off x="6921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6350</xdr:rowOff>
    </xdr:from>
    <xdr:to>
      <xdr:col>41</xdr:col>
      <xdr:colOff>50800</xdr:colOff>
      <xdr:row>41</xdr:row>
      <xdr:rowOff>6350</xdr:rowOff>
    </xdr:to>
    <xdr:cxnSp macro="">
      <xdr:nvCxnSpPr>
        <xdr:cNvPr id="140" name="直線コネクタ 139"/>
        <xdr:cNvCxnSpPr/>
      </xdr:nvCxnSpPr>
      <xdr:spPr>
        <a:xfrm>
          <a:off x="6972300" y="703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1" name="n_1aveValue【図書館】&#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42" name="n_2ave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3" name="n_3aveValue【図書館】&#10;一人当たり面積"/>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54627</xdr:rowOff>
    </xdr:from>
    <xdr:ext cx="469744" cy="259045"/>
    <xdr:sp macro="" textlink="">
      <xdr:nvSpPr>
        <xdr:cNvPr id="144" name="n_4aveValue【図書館】&#10;一人当たり面積"/>
        <xdr:cNvSpPr txBox="1"/>
      </xdr:nvSpPr>
      <xdr:spPr>
        <a:xfrm>
          <a:off x="6737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48277</xdr:rowOff>
    </xdr:from>
    <xdr:ext cx="469744" cy="259045"/>
    <xdr:sp macro="" textlink="">
      <xdr:nvSpPr>
        <xdr:cNvPr id="145" name="n_1mainValue【図書館】&#10;一人当たり面積"/>
        <xdr:cNvSpPr txBox="1"/>
      </xdr:nvSpPr>
      <xdr:spPr>
        <a:xfrm>
          <a:off x="93917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48277</xdr:rowOff>
    </xdr:from>
    <xdr:ext cx="469744" cy="259045"/>
    <xdr:sp macro="" textlink="">
      <xdr:nvSpPr>
        <xdr:cNvPr id="146" name="n_2mainValue【図書館】&#10;一人当たり面積"/>
        <xdr:cNvSpPr txBox="1"/>
      </xdr:nvSpPr>
      <xdr:spPr>
        <a:xfrm>
          <a:off x="8515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48277</xdr:rowOff>
    </xdr:from>
    <xdr:ext cx="469744" cy="259045"/>
    <xdr:sp macro="" textlink="">
      <xdr:nvSpPr>
        <xdr:cNvPr id="147" name="n_3mainValue【図書館】&#10;一人当たり面積"/>
        <xdr:cNvSpPr txBox="1"/>
      </xdr:nvSpPr>
      <xdr:spPr>
        <a:xfrm>
          <a:off x="7626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48277</xdr:rowOff>
    </xdr:from>
    <xdr:ext cx="469744" cy="259045"/>
    <xdr:sp macro="" textlink="">
      <xdr:nvSpPr>
        <xdr:cNvPr id="148" name="n_4mainValue【図書館】&#10;一人当たり面積"/>
        <xdr:cNvSpPr txBox="1"/>
      </xdr:nvSpPr>
      <xdr:spPr>
        <a:xfrm>
          <a:off x="6737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73" name="直線コネクタ 172"/>
        <xdr:cNvCxnSpPr/>
      </xdr:nvCxnSpPr>
      <xdr:spPr>
        <a:xfrm flipV="1">
          <a:off x="46348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4" name="【体育館・プール】&#10;有形固定資産減価償却率最小値テキスト"/>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6"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7" name="直線コネクタ 176"/>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89552</xdr:rowOff>
    </xdr:from>
    <xdr:ext cx="405111" cy="259045"/>
    <xdr:sp macro="" textlink="">
      <xdr:nvSpPr>
        <xdr:cNvPr id="178" name="【体育館・プール】&#10;有形固定資産減価償却率平均値テキスト"/>
        <xdr:cNvSpPr txBox="1"/>
      </xdr:nvSpPr>
      <xdr:spPr>
        <a:xfrm>
          <a:off x="4673600" y="1020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9" name="フローチャート: 判断 178"/>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0" name="フローチャート: 判断 179"/>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1" name="フローチャート: 判断 180"/>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2" name="フローチャート: 判断 181"/>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95885</xdr:rowOff>
    </xdr:from>
    <xdr:to>
      <xdr:col>6</xdr:col>
      <xdr:colOff>38100</xdr:colOff>
      <xdr:row>59</xdr:row>
      <xdr:rowOff>26035</xdr:rowOff>
    </xdr:to>
    <xdr:sp macro="" textlink="">
      <xdr:nvSpPr>
        <xdr:cNvPr id="183" name="フローチャート: 判断 182"/>
        <xdr:cNvSpPr/>
      </xdr:nvSpPr>
      <xdr:spPr>
        <a:xfrm>
          <a:off x="1079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89" name="楕円 188"/>
        <xdr:cNvSpPr/>
      </xdr:nvSpPr>
      <xdr:spPr>
        <a:xfrm>
          <a:off x="45847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10177</xdr:rowOff>
    </xdr:from>
    <xdr:ext cx="405111" cy="259045"/>
    <xdr:sp macro="" textlink="">
      <xdr:nvSpPr>
        <xdr:cNvPr id="190" name="【体育館・プール】&#10;有形固定資産減価償却率該当値テキスト"/>
        <xdr:cNvSpPr txBox="1"/>
      </xdr:nvSpPr>
      <xdr:spPr>
        <a:xfrm>
          <a:off x="4673600"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145415</xdr:rowOff>
    </xdr:from>
    <xdr:to>
      <xdr:col>20</xdr:col>
      <xdr:colOff>38100</xdr:colOff>
      <xdr:row>63</xdr:row>
      <xdr:rowOff>75565</xdr:rowOff>
    </xdr:to>
    <xdr:sp macro="" textlink="">
      <xdr:nvSpPr>
        <xdr:cNvPr id="191" name="楕円 190"/>
        <xdr:cNvSpPr/>
      </xdr:nvSpPr>
      <xdr:spPr>
        <a:xfrm>
          <a:off x="3746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38100</xdr:rowOff>
    </xdr:from>
    <xdr:to>
      <xdr:col>24</xdr:col>
      <xdr:colOff>63500</xdr:colOff>
      <xdr:row>63</xdr:row>
      <xdr:rowOff>24765</xdr:rowOff>
    </xdr:to>
    <xdr:cxnSp macro="">
      <xdr:nvCxnSpPr>
        <xdr:cNvPr id="192" name="直線コネクタ 191"/>
        <xdr:cNvCxnSpPr/>
      </xdr:nvCxnSpPr>
      <xdr:spPr>
        <a:xfrm flipV="1">
          <a:off x="3797300" y="10153650"/>
          <a:ext cx="838200" cy="6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111125</xdr:rowOff>
    </xdr:from>
    <xdr:to>
      <xdr:col>15</xdr:col>
      <xdr:colOff>101600</xdr:colOff>
      <xdr:row>63</xdr:row>
      <xdr:rowOff>41275</xdr:rowOff>
    </xdr:to>
    <xdr:sp macro="" textlink="">
      <xdr:nvSpPr>
        <xdr:cNvPr id="193" name="楕円 192"/>
        <xdr:cNvSpPr/>
      </xdr:nvSpPr>
      <xdr:spPr>
        <a:xfrm>
          <a:off x="2857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161925</xdr:rowOff>
    </xdr:from>
    <xdr:to>
      <xdr:col>19</xdr:col>
      <xdr:colOff>177800</xdr:colOff>
      <xdr:row>63</xdr:row>
      <xdr:rowOff>24765</xdr:rowOff>
    </xdr:to>
    <xdr:cxnSp macro="">
      <xdr:nvCxnSpPr>
        <xdr:cNvPr id="194" name="直線コネクタ 193"/>
        <xdr:cNvCxnSpPr/>
      </xdr:nvCxnSpPr>
      <xdr:spPr>
        <a:xfrm>
          <a:off x="2908300" y="107918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65405</xdr:rowOff>
    </xdr:from>
    <xdr:to>
      <xdr:col>10</xdr:col>
      <xdr:colOff>165100</xdr:colOff>
      <xdr:row>62</xdr:row>
      <xdr:rowOff>167005</xdr:rowOff>
    </xdr:to>
    <xdr:sp macro="" textlink="">
      <xdr:nvSpPr>
        <xdr:cNvPr id="195" name="楕円 194"/>
        <xdr:cNvSpPr/>
      </xdr:nvSpPr>
      <xdr:spPr>
        <a:xfrm>
          <a:off x="1968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116205</xdr:rowOff>
    </xdr:from>
    <xdr:to>
      <xdr:col>15</xdr:col>
      <xdr:colOff>50800</xdr:colOff>
      <xdr:row>62</xdr:row>
      <xdr:rowOff>161925</xdr:rowOff>
    </xdr:to>
    <xdr:cxnSp macro="">
      <xdr:nvCxnSpPr>
        <xdr:cNvPr id="196" name="直線コネクタ 195"/>
        <xdr:cNvCxnSpPr/>
      </xdr:nvCxnSpPr>
      <xdr:spPr>
        <a:xfrm>
          <a:off x="2019300" y="107461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78740</xdr:rowOff>
    </xdr:from>
    <xdr:to>
      <xdr:col>6</xdr:col>
      <xdr:colOff>38100</xdr:colOff>
      <xdr:row>63</xdr:row>
      <xdr:rowOff>8890</xdr:rowOff>
    </xdr:to>
    <xdr:sp macro="" textlink="">
      <xdr:nvSpPr>
        <xdr:cNvPr id="197" name="楕円 196"/>
        <xdr:cNvSpPr/>
      </xdr:nvSpPr>
      <xdr:spPr>
        <a:xfrm>
          <a:off x="1079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116205</xdr:rowOff>
    </xdr:from>
    <xdr:to>
      <xdr:col>10</xdr:col>
      <xdr:colOff>114300</xdr:colOff>
      <xdr:row>62</xdr:row>
      <xdr:rowOff>129540</xdr:rowOff>
    </xdr:to>
    <xdr:cxnSp macro="">
      <xdr:nvCxnSpPr>
        <xdr:cNvPr id="198" name="直線コネクタ 197"/>
        <xdr:cNvCxnSpPr/>
      </xdr:nvCxnSpPr>
      <xdr:spPr>
        <a:xfrm flipV="1">
          <a:off x="1130300" y="107461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99" name="n_1ave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200" name="n_2aveValue【体育館・プール】&#10;有形固定資産減価償却率"/>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201" name="n_3aveValue【体育館・プール】&#10;有形固定資産減価償却率"/>
        <xdr:cNvSpPr txBox="1"/>
      </xdr:nvSpPr>
      <xdr:spPr>
        <a:xfrm>
          <a:off x="1816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42562</xdr:rowOff>
    </xdr:from>
    <xdr:ext cx="405111" cy="259045"/>
    <xdr:sp macro="" textlink="">
      <xdr:nvSpPr>
        <xdr:cNvPr id="202" name="n_4aveValue【体育館・プール】&#10;有形固定資産減価償却率"/>
        <xdr:cNvSpPr txBox="1"/>
      </xdr:nvSpPr>
      <xdr:spPr>
        <a:xfrm>
          <a:off x="927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66692</xdr:rowOff>
    </xdr:from>
    <xdr:ext cx="405111" cy="259045"/>
    <xdr:sp macro="" textlink="">
      <xdr:nvSpPr>
        <xdr:cNvPr id="203" name="n_1mainValue【体育館・プール】&#10;有形固定資産減価償却率"/>
        <xdr:cNvSpPr txBox="1"/>
      </xdr:nvSpPr>
      <xdr:spPr>
        <a:xfrm>
          <a:off x="3582044"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32402</xdr:rowOff>
    </xdr:from>
    <xdr:ext cx="405111" cy="259045"/>
    <xdr:sp macro="" textlink="">
      <xdr:nvSpPr>
        <xdr:cNvPr id="204" name="n_2mainValue【体育館・プール】&#10;有形固定資産減価償却率"/>
        <xdr:cNvSpPr txBox="1"/>
      </xdr:nvSpPr>
      <xdr:spPr>
        <a:xfrm>
          <a:off x="2705744"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158132</xdr:rowOff>
    </xdr:from>
    <xdr:ext cx="405111" cy="259045"/>
    <xdr:sp macro="" textlink="">
      <xdr:nvSpPr>
        <xdr:cNvPr id="205" name="n_3mainValue【体育館・プール】&#10;有形固定資産減価償却率"/>
        <xdr:cNvSpPr txBox="1"/>
      </xdr:nvSpPr>
      <xdr:spPr>
        <a:xfrm>
          <a:off x="1816744"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17</xdr:rowOff>
    </xdr:from>
    <xdr:ext cx="405111" cy="259045"/>
    <xdr:sp macro="" textlink="">
      <xdr:nvSpPr>
        <xdr:cNvPr id="206" name="n_4mainValue【体育館・プール】&#10;有形固定資産減価償却率"/>
        <xdr:cNvSpPr txBox="1"/>
      </xdr:nvSpPr>
      <xdr:spPr>
        <a:xfrm>
          <a:off x="9277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30" name="直線コネクタ 229"/>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31" name="【体育館・プール】&#10;一人当たり面積最小値テキスト"/>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32" name="直線コネクタ 231"/>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33" name="【体育館・プール】&#10;一人当たり面積最大値テキスト"/>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34" name="直線コネクタ 233"/>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5" name="【体育館・プール】&#10;一人当たり面積平均値テキスト"/>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6" name="フローチャート: 判断 235"/>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7" name="フローチャート: 判断 236"/>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38" name="フローチャート: 判断 237"/>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39" name="フローチャート: 判断 238"/>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97790</xdr:rowOff>
    </xdr:from>
    <xdr:to>
      <xdr:col>36</xdr:col>
      <xdr:colOff>165100</xdr:colOff>
      <xdr:row>62</xdr:row>
      <xdr:rowOff>27940</xdr:rowOff>
    </xdr:to>
    <xdr:sp macro="" textlink="">
      <xdr:nvSpPr>
        <xdr:cNvPr id="240" name="フローチャート: 判断 239"/>
        <xdr:cNvSpPr/>
      </xdr:nvSpPr>
      <xdr:spPr>
        <a:xfrm>
          <a:off x="6921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67310</xdr:rowOff>
    </xdr:from>
    <xdr:to>
      <xdr:col>55</xdr:col>
      <xdr:colOff>50800</xdr:colOff>
      <xdr:row>63</xdr:row>
      <xdr:rowOff>168910</xdr:rowOff>
    </xdr:to>
    <xdr:sp macro="" textlink="">
      <xdr:nvSpPr>
        <xdr:cNvPr id="246" name="楕円 245"/>
        <xdr:cNvSpPr/>
      </xdr:nvSpPr>
      <xdr:spPr>
        <a:xfrm>
          <a:off x="10426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153687</xdr:rowOff>
    </xdr:from>
    <xdr:ext cx="469744" cy="259045"/>
    <xdr:sp macro="" textlink="">
      <xdr:nvSpPr>
        <xdr:cNvPr id="247" name="【体育館・プール】&#10;一人当たり面積該当値テキスト"/>
        <xdr:cNvSpPr txBox="1"/>
      </xdr:nvSpPr>
      <xdr:spPr>
        <a:xfrm>
          <a:off x="1051560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101600</xdr:rowOff>
    </xdr:from>
    <xdr:to>
      <xdr:col>50</xdr:col>
      <xdr:colOff>165100</xdr:colOff>
      <xdr:row>64</xdr:row>
      <xdr:rowOff>31750</xdr:rowOff>
    </xdr:to>
    <xdr:sp macro="" textlink="">
      <xdr:nvSpPr>
        <xdr:cNvPr id="248" name="楕円 247"/>
        <xdr:cNvSpPr/>
      </xdr:nvSpPr>
      <xdr:spPr>
        <a:xfrm>
          <a:off x="9588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118110</xdr:rowOff>
    </xdr:from>
    <xdr:to>
      <xdr:col>55</xdr:col>
      <xdr:colOff>0</xdr:colOff>
      <xdr:row>63</xdr:row>
      <xdr:rowOff>152400</xdr:rowOff>
    </xdr:to>
    <xdr:cxnSp macro="">
      <xdr:nvCxnSpPr>
        <xdr:cNvPr id="249" name="直線コネクタ 248"/>
        <xdr:cNvCxnSpPr/>
      </xdr:nvCxnSpPr>
      <xdr:spPr>
        <a:xfrm flipV="1">
          <a:off x="9639300" y="109194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101600</xdr:rowOff>
    </xdr:from>
    <xdr:to>
      <xdr:col>46</xdr:col>
      <xdr:colOff>38100</xdr:colOff>
      <xdr:row>64</xdr:row>
      <xdr:rowOff>31750</xdr:rowOff>
    </xdr:to>
    <xdr:sp macro="" textlink="">
      <xdr:nvSpPr>
        <xdr:cNvPr id="250" name="楕円 249"/>
        <xdr:cNvSpPr/>
      </xdr:nvSpPr>
      <xdr:spPr>
        <a:xfrm>
          <a:off x="8699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152400</xdr:rowOff>
    </xdr:from>
    <xdr:to>
      <xdr:col>50</xdr:col>
      <xdr:colOff>114300</xdr:colOff>
      <xdr:row>63</xdr:row>
      <xdr:rowOff>152400</xdr:rowOff>
    </xdr:to>
    <xdr:cxnSp macro="">
      <xdr:nvCxnSpPr>
        <xdr:cNvPr id="251" name="直線コネクタ 250"/>
        <xdr:cNvCxnSpPr/>
      </xdr:nvCxnSpPr>
      <xdr:spPr>
        <a:xfrm>
          <a:off x="8750300" y="1095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101600</xdr:rowOff>
    </xdr:from>
    <xdr:to>
      <xdr:col>41</xdr:col>
      <xdr:colOff>101600</xdr:colOff>
      <xdr:row>64</xdr:row>
      <xdr:rowOff>31750</xdr:rowOff>
    </xdr:to>
    <xdr:sp macro="" textlink="">
      <xdr:nvSpPr>
        <xdr:cNvPr id="252" name="楕円 251"/>
        <xdr:cNvSpPr/>
      </xdr:nvSpPr>
      <xdr:spPr>
        <a:xfrm>
          <a:off x="7810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152400</xdr:rowOff>
    </xdr:from>
    <xdr:to>
      <xdr:col>45</xdr:col>
      <xdr:colOff>177800</xdr:colOff>
      <xdr:row>63</xdr:row>
      <xdr:rowOff>152400</xdr:rowOff>
    </xdr:to>
    <xdr:cxnSp macro="">
      <xdr:nvCxnSpPr>
        <xdr:cNvPr id="253" name="直線コネクタ 252"/>
        <xdr:cNvCxnSpPr/>
      </xdr:nvCxnSpPr>
      <xdr:spPr>
        <a:xfrm>
          <a:off x="7861300" y="1095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101600</xdr:rowOff>
    </xdr:from>
    <xdr:to>
      <xdr:col>36</xdr:col>
      <xdr:colOff>165100</xdr:colOff>
      <xdr:row>64</xdr:row>
      <xdr:rowOff>31750</xdr:rowOff>
    </xdr:to>
    <xdr:sp macro="" textlink="">
      <xdr:nvSpPr>
        <xdr:cNvPr id="254" name="楕円 253"/>
        <xdr:cNvSpPr/>
      </xdr:nvSpPr>
      <xdr:spPr>
        <a:xfrm>
          <a:off x="6921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152400</xdr:rowOff>
    </xdr:from>
    <xdr:to>
      <xdr:col>41</xdr:col>
      <xdr:colOff>50800</xdr:colOff>
      <xdr:row>63</xdr:row>
      <xdr:rowOff>152400</xdr:rowOff>
    </xdr:to>
    <xdr:cxnSp macro="">
      <xdr:nvCxnSpPr>
        <xdr:cNvPr id="255" name="直線コネクタ 254"/>
        <xdr:cNvCxnSpPr/>
      </xdr:nvCxnSpPr>
      <xdr:spPr>
        <a:xfrm>
          <a:off x="6972300" y="1095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6" name="n_1aveValue【体育館・プール】&#10;一人当たり面積"/>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257" name="n_2aveValue【体育館・プール】&#10;一人当たり面積"/>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40657</xdr:rowOff>
    </xdr:from>
    <xdr:ext cx="469744" cy="259045"/>
    <xdr:sp macro="" textlink="">
      <xdr:nvSpPr>
        <xdr:cNvPr id="258" name="n_3aveValue【体育館・プール】&#10;一人当たり面積"/>
        <xdr:cNvSpPr txBox="1"/>
      </xdr:nvSpPr>
      <xdr:spPr>
        <a:xfrm>
          <a:off x="7626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44467</xdr:rowOff>
    </xdr:from>
    <xdr:ext cx="469744" cy="259045"/>
    <xdr:sp macro="" textlink="">
      <xdr:nvSpPr>
        <xdr:cNvPr id="259" name="n_4aveValue【体育館・プール】&#10;一人当たり面積"/>
        <xdr:cNvSpPr txBox="1"/>
      </xdr:nvSpPr>
      <xdr:spPr>
        <a:xfrm>
          <a:off x="6737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22877</xdr:rowOff>
    </xdr:from>
    <xdr:ext cx="469744" cy="259045"/>
    <xdr:sp macro="" textlink="">
      <xdr:nvSpPr>
        <xdr:cNvPr id="260" name="n_1mainValue【体育館・プール】&#10;一人当たり面積"/>
        <xdr:cNvSpPr txBox="1"/>
      </xdr:nvSpPr>
      <xdr:spPr>
        <a:xfrm>
          <a:off x="93917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22877</xdr:rowOff>
    </xdr:from>
    <xdr:ext cx="469744" cy="259045"/>
    <xdr:sp macro="" textlink="">
      <xdr:nvSpPr>
        <xdr:cNvPr id="261" name="n_2mainValue【体育館・プール】&#10;一人当たり面積"/>
        <xdr:cNvSpPr txBox="1"/>
      </xdr:nvSpPr>
      <xdr:spPr>
        <a:xfrm>
          <a:off x="8515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22877</xdr:rowOff>
    </xdr:from>
    <xdr:ext cx="469744" cy="259045"/>
    <xdr:sp macro="" textlink="">
      <xdr:nvSpPr>
        <xdr:cNvPr id="262" name="n_3mainValue【体育館・プール】&#10;一人当たり面積"/>
        <xdr:cNvSpPr txBox="1"/>
      </xdr:nvSpPr>
      <xdr:spPr>
        <a:xfrm>
          <a:off x="7626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22877</xdr:rowOff>
    </xdr:from>
    <xdr:ext cx="469744" cy="259045"/>
    <xdr:sp macro="" textlink="">
      <xdr:nvSpPr>
        <xdr:cNvPr id="263" name="n_4mainValue【体育館・プール】&#10;一人当たり面積"/>
        <xdr:cNvSpPr txBox="1"/>
      </xdr:nvSpPr>
      <xdr:spPr>
        <a:xfrm>
          <a:off x="6737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305" name="直線コネクタ 304"/>
        <xdr:cNvCxnSpPr/>
      </xdr:nvCxnSpPr>
      <xdr:spPr>
        <a:xfrm flipV="1">
          <a:off x="4634865" y="17307742"/>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306" name="【市民会館】&#10;有形固定資産減価償却率最小値テキスト"/>
        <xdr:cNvSpPr txBox="1"/>
      </xdr:nvSpPr>
      <xdr:spPr>
        <a:xfrm>
          <a:off x="4673600" y="1866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307" name="直線コネクタ 306"/>
        <xdr:cNvCxnSpPr/>
      </xdr:nvCxnSpPr>
      <xdr:spPr>
        <a:xfrm>
          <a:off x="4546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308" name="【市民会館】&#10;有形固定資産減価償却率最大値テキスト"/>
        <xdr:cNvSpPr txBox="1"/>
      </xdr:nvSpPr>
      <xdr:spPr>
        <a:xfrm>
          <a:off x="4673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309" name="直線コネクタ 308"/>
        <xdr:cNvCxnSpPr/>
      </xdr:nvCxnSpPr>
      <xdr:spPr>
        <a:xfrm>
          <a:off x="4546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103795</xdr:rowOff>
    </xdr:from>
    <xdr:ext cx="405111" cy="259045"/>
    <xdr:sp macro="" textlink="">
      <xdr:nvSpPr>
        <xdr:cNvPr id="310" name="【市民会館】&#10;有形固定資産減価償却率平均値テキスト"/>
        <xdr:cNvSpPr txBox="1"/>
      </xdr:nvSpPr>
      <xdr:spPr>
        <a:xfrm>
          <a:off x="4673600" y="17763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311" name="フローチャート: 判断 310"/>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312" name="フローチャート: 判断 311"/>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13" name="フローチャート: 判断 312"/>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314" name="フローチャート: 判断 313"/>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159294</xdr:rowOff>
    </xdr:from>
    <xdr:to>
      <xdr:col>6</xdr:col>
      <xdr:colOff>38100</xdr:colOff>
      <xdr:row>104</xdr:row>
      <xdr:rowOff>89444</xdr:rowOff>
    </xdr:to>
    <xdr:sp macro="" textlink="">
      <xdr:nvSpPr>
        <xdr:cNvPr id="315" name="フローチャート: 判断 314"/>
        <xdr:cNvSpPr/>
      </xdr:nvSpPr>
      <xdr:spPr>
        <a:xfrm>
          <a:off x="1079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40095</xdr:rowOff>
    </xdr:from>
    <xdr:to>
      <xdr:col>24</xdr:col>
      <xdr:colOff>114300</xdr:colOff>
      <xdr:row>106</xdr:row>
      <xdr:rowOff>141695</xdr:rowOff>
    </xdr:to>
    <xdr:sp macro="" textlink="">
      <xdr:nvSpPr>
        <xdr:cNvPr id="321" name="楕円 320"/>
        <xdr:cNvSpPr/>
      </xdr:nvSpPr>
      <xdr:spPr>
        <a:xfrm>
          <a:off x="45847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18522</xdr:rowOff>
    </xdr:from>
    <xdr:ext cx="405111" cy="259045"/>
    <xdr:sp macro="" textlink="">
      <xdr:nvSpPr>
        <xdr:cNvPr id="322" name="【市民会館】&#10;有形固定資産減価償却率該当値テキスト"/>
        <xdr:cNvSpPr txBox="1"/>
      </xdr:nvSpPr>
      <xdr:spPr>
        <a:xfrm>
          <a:off x="4673600"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25400</xdr:rowOff>
    </xdr:from>
    <xdr:to>
      <xdr:col>20</xdr:col>
      <xdr:colOff>38100</xdr:colOff>
      <xdr:row>106</xdr:row>
      <xdr:rowOff>127000</xdr:rowOff>
    </xdr:to>
    <xdr:sp macro="" textlink="">
      <xdr:nvSpPr>
        <xdr:cNvPr id="323" name="楕円 322"/>
        <xdr:cNvSpPr/>
      </xdr:nvSpPr>
      <xdr:spPr>
        <a:xfrm>
          <a:off x="3746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76200</xdr:rowOff>
    </xdr:from>
    <xdr:to>
      <xdr:col>24</xdr:col>
      <xdr:colOff>63500</xdr:colOff>
      <xdr:row>106</xdr:row>
      <xdr:rowOff>90895</xdr:rowOff>
    </xdr:to>
    <xdr:cxnSp macro="">
      <xdr:nvCxnSpPr>
        <xdr:cNvPr id="324" name="直線コネクタ 323"/>
        <xdr:cNvCxnSpPr/>
      </xdr:nvCxnSpPr>
      <xdr:spPr>
        <a:xfrm>
          <a:off x="3797300" y="18249900"/>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103777</xdr:rowOff>
    </xdr:from>
    <xdr:to>
      <xdr:col>15</xdr:col>
      <xdr:colOff>101600</xdr:colOff>
      <xdr:row>107</xdr:row>
      <xdr:rowOff>33927</xdr:rowOff>
    </xdr:to>
    <xdr:sp macro="" textlink="">
      <xdr:nvSpPr>
        <xdr:cNvPr id="325" name="楕円 324"/>
        <xdr:cNvSpPr/>
      </xdr:nvSpPr>
      <xdr:spPr>
        <a:xfrm>
          <a:off x="2857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76200</xdr:rowOff>
    </xdr:from>
    <xdr:to>
      <xdr:col>19</xdr:col>
      <xdr:colOff>177800</xdr:colOff>
      <xdr:row>106</xdr:row>
      <xdr:rowOff>154577</xdr:rowOff>
    </xdr:to>
    <xdr:cxnSp macro="">
      <xdr:nvCxnSpPr>
        <xdr:cNvPr id="326" name="直線コネクタ 325"/>
        <xdr:cNvCxnSpPr/>
      </xdr:nvCxnSpPr>
      <xdr:spPr>
        <a:xfrm flipV="1">
          <a:off x="2908300" y="1824990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134801</xdr:rowOff>
    </xdr:from>
    <xdr:to>
      <xdr:col>10</xdr:col>
      <xdr:colOff>165100</xdr:colOff>
      <xdr:row>107</xdr:row>
      <xdr:rowOff>64951</xdr:rowOff>
    </xdr:to>
    <xdr:sp macro="" textlink="">
      <xdr:nvSpPr>
        <xdr:cNvPr id="327" name="楕円 326"/>
        <xdr:cNvSpPr/>
      </xdr:nvSpPr>
      <xdr:spPr>
        <a:xfrm>
          <a:off x="1968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154577</xdr:rowOff>
    </xdr:from>
    <xdr:to>
      <xdr:col>15</xdr:col>
      <xdr:colOff>50800</xdr:colOff>
      <xdr:row>107</xdr:row>
      <xdr:rowOff>14151</xdr:rowOff>
    </xdr:to>
    <xdr:cxnSp macro="">
      <xdr:nvCxnSpPr>
        <xdr:cNvPr id="328" name="直線コネクタ 327"/>
        <xdr:cNvCxnSpPr/>
      </xdr:nvCxnSpPr>
      <xdr:spPr>
        <a:xfrm flipV="1">
          <a:off x="2019300" y="183282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103777</xdr:rowOff>
    </xdr:from>
    <xdr:to>
      <xdr:col>6</xdr:col>
      <xdr:colOff>38100</xdr:colOff>
      <xdr:row>107</xdr:row>
      <xdr:rowOff>33927</xdr:rowOff>
    </xdr:to>
    <xdr:sp macro="" textlink="">
      <xdr:nvSpPr>
        <xdr:cNvPr id="329" name="楕円 328"/>
        <xdr:cNvSpPr/>
      </xdr:nvSpPr>
      <xdr:spPr>
        <a:xfrm>
          <a:off x="1079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154577</xdr:rowOff>
    </xdr:from>
    <xdr:to>
      <xdr:col>10</xdr:col>
      <xdr:colOff>114300</xdr:colOff>
      <xdr:row>107</xdr:row>
      <xdr:rowOff>14151</xdr:rowOff>
    </xdr:to>
    <xdr:cxnSp macro="">
      <xdr:nvCxnSpPr>
        <xdr:cNvPr id="330" name="直線コネクタ 329"/>
        <xdr:cNvCxnSpPr/>
      </xdr:nvCxnSpPr>
      <xdr:spPr>
        <a:xfrm>
          <a:off x="1130300" y="183282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3101</xdr:rowOff>
    </xdr:from>
    <xdr:ext cx="405111" cy="259045"/>
    <xdr:sp macro="" textlink="">
      <xdr:nvSpPr>
        <xdr:cNvPr id="331" name="n_1aveValue【市民会館】&#10;有形固定資産減価償却率"/>
        <xdr:cNvSpPr txBox="1"/>
      </xdr:nvSpPr>
      <xdr:spPr>
        <a:xfrm>
          <a:off x="3582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1469</xdr:rowOff>
    </xdr:from>
    <xdr:ext cx="405111" cy="259045"/>
    <xdr:sp macro="" textlink="">
      <xdr:nvSpPr>
        <xdr:cNvPr id="332" name="n_2aveValue【市民会館】&#10;有形固定資産減価償却率"/>
        <xdr:cNvSpPr txBox="1"/>
      </xdr:nvSpPr>
      <xdr:spPr>
        <a:xfrm>
          <a:off x="2705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132097</xdr:rowOff>
    </xdr:from>
    <xdr:ext cx="405111" cy="259045"/>
    <xdr:sp macro="" textlink="">
      <xdr:nvSpPr>
        <xdr:cNvPr id="333" name="n_3aveValue【市民会館】&#10;有形固定資産減価償却率"/>
        <xdr:cNvSpPr txBox="1"/>
      </xdr:nvSpPr>
      <xdr:spPr>
        <a:xfrm>
          <a:off x="1816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105971</xdr:rowOff>
    </xdr:from>
    <xdr:ext cx="405111" cy="259045"/>
    <xdr:sp macro="" textlink="">
      <xdr:nvSpPr>
        <xdr:cNvPr id="334" name="n_4aveValue【市民会館】&#10;有形固定資産減価償却率"/>
        <xdr:cNvSpPr txBox="1"/>
      </xdr:nvSpPr>
      <xdr:spPr>
        <a:xfrm>
          <a:off x="927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118127</xdr:rowOff>
    </xdr:from>
    <xdr:ext cx="405111" cy="259045"/>
    <xdr:sp macro="" textlink="">
      <xdr:nvSpPr>
        <xdr:cNvPr id="335" name="n_1mainValue【市民会館】&#10;有形固定資産減価償却率"/>
        <xdr:cNvSpPr txBox="1"/>
      </xdr:nvSpPr>
      <xdr:spPr>
        <a:xfrm>
          <a:off x="3582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25054</xdr:rowOff>
    </xdr:from>
    <xdr:ext cx="405111" cy="259045"/>
    <xdr:sp macro="" textlink="">
      <xdr:nvSpPr>
        <xdr:cNvPr id="336" name="n_2mainValue【市民会館】&#10;有形固定資産減価償却率"/>
        <xdr:cNvSpPr txBox="1"/>
      </xdr:nvSpPr>
      <xdr:spPr>
        <a:xfrm>
          <a:off x="27057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56078</xdr:rowOff>
    </xdr:from>
    <xdr:ext cx="405111" cy="259045"/>
    <xdr:sp macro="" textlink="">
      <xdr:nvSpPr>
        <xdr:cNvPr id="337" name="n_3mainValue【市民会館】&#10;有形固定資産減価償却率"/>
        <xdr:cNvSpPr txBox="1"/>
      </xdr:nvSpPr>
      <xdr:spPr>
        <a:xfrm>
          <a:off x="18167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25054</xdr:rowOff>
    </xdr:from>
    <xdr:ext cx="405111" cy="259045"/>
    <xdr:sp macro="" textlink="">
      <xdr:nvSpPr>
        <xdr:cNvPr id="338" name="n_4mainValue【市民会館】&#10;有形固定資産減価償却率"/>
        <xdr:cNvSpPr txBox="1"/>
      </xdr:nvSpPr>
      <xdr:spPr>
        <a:xfrm>
          <a:off x="9277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9" name="直線コネクタ 3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0" name="テキスト ボックス 3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1" name="直線コネクタ 3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2" name="テキスト ボックス 3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3" name="直線コネクタ 3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4" name="テキスト ボックス 3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5" name="直線コネクタ 3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6" name="テキスト ボックス 3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360" name="直線コネクタ 359"/>
        <xdr:cNvCxnSpPr/>
      </xdr:nvCxnSpPr>
      <xdr:spPr>
        <a:xfrm flipV="1">
          <a:off x="10476865"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1"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2" name="直線コネクタ 361"/>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363" name="【市民会館】&#10;一人当たり面積最大値テキスト"/>
        <xdr:cNvSpPr txBox="1"/>
      </xdr:nvSpPr>
      <xdr:spPr>
        <a:xfrm>
          <a:off x="10515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364" name="直線コネクタ 363"/>
        <xdr:cNvCxnSpPr/>
      </xdr:nvCxnSpPr>
      <xdr:spPr>
        <a:xfrm>
          <a:off x="10388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87140</xdr:rowOff>
    </xdr:from>
    <xdr:ext cx="469744" cy="259045"/>
    <xdr:sp macro="" textlink="">
      <xdr:nvSpPr>
        <xdr:cNvPr id="365" name="【市民会館】&#10;一人当たり面積平均値テキスト"/>
        <xdr:cNvSpPr txBox="1"/>
      </xdr:nvSpPr>
      <xdr:spPr>
        <a:xfrm>
          <a:off x="10515600" y="1791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366" name="フローチャート: 判断 365"/>
        <xdr:cNvSpPr/>
      </xdr:nvSpPr>
      <xdr:spPr>
        <a:xfrm>
          <a:off x="10426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367" name="フローチャート: 判断 366"/>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368" name="フローチャート: 判断 367"/>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369" name="フローチャート: 判断 368"/>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370" name="フローチャート: 判断 369"/>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9398</xdr:rowOff>
    </xdr:from>
    <xdr:to>
      <xdr:col>55</xdr:col>
      <xdr:colOff>50800</xdr:colOff>
      <xdr:row>107</xdr:row>
      <xdr:rowOff>110998</xdr:rowOff>
    </xdr:to>
    <xdr:sp macro="" textlink="">
      <xdr:nvSpPr>
        <xdr:cNvPr id="376" name="楕円 375"/>
        <xdr:cNvSpPr/>
      </xdr:nvSpPr>
      <xdr:spPr>
        <a:xfrm>
          <a:off x="104267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95775</xdr:rowOff>
    </xdr:from>
    <xdr:ext cx="469744" cy="259045"/>
    <xdr:sp macro="" textlink="">
      <xdr:nvSpPr>
        <xdr:cNvPr id="377" name="【市民会館】&#10;一人当たり面積該当値テキスト"/>
        <xdr:cNvSpPr txBox="1"/>
      </xdr:nvSpPr>
      <xdr:spPr>
        <a:xfrm>
          <a:off x="10515600" y="182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xdr:rowOff>
    </xdr:from>
    <xdr:to>
      <xdr:col>50</xdr:col>
      <xdr:colOff>165100</xdr:colOff>
      <xdr:row>107</xdr:row>
      <xdr:rowOff>110998</xdr:rowOff>
    </xdr:to>
    <xdr:sp macro="" textlink="">
      <xdr:nvSpPr>
        <xdr:cNvPr id="378" name="楕円 377"/>
        <xdr:cNvSpPr/>
      </xdr:nvSpPr>
      <xdr:spPr>
        <a:xfrm>
          <a:off x="9588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60198</xdr:rowOff>
    </xdr:from>
    <xdr:to>
      <xdr:col>55</xdr:col>
      <xdr:colOff>0</xdr:colOff>
      <xdr:row>107</xdr:row>
      <xdr:rowOff>60198</xdr:rowOff>
    </xdr:to>
    <xdr:cxnSp macro="">
      <xdr:nvCxnSpPr>
        <xdr:cNvPr id="379" name="直線コネクタ 378"/>
        <xdr:cNvCxnSpPr/>
      </xdr:nvCxnSpPr>
      <xdr:spPr>
        <a:xfrm>
          <a:off x="9639300" y="184053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xdr:rowOff>
    </xdr:from>
    <xdr:to>
      <xdr:col>46</xdr:col>
      <xdr:colOff>38100</xdr:colOff>
      <xdr:row>107</xdr:row>
      <xdr:rowOff>110998</xdr:rowOff>
    </xdr:to>
    <xdr:sp macro="" textlink="">
      <xdr:nvSpPr>
        <xdr:cNvPr id="380" name="楕円 379"/>
        <xdr:cNvSpPr/>
      </xdr:nvSpPr>
      <xdr:spPr>
        <a:xfrm>
          <a:off x="8699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60198</xdr:rowOff>
    </xdr:from>
    <xdr:to>
      <xdr:col>50</xdr:col>
      <xdr:colOff>114300</xdr:colOff>
      <xdr:row>107</xdr:row>
      <xdr:rowOff>60198</xdr:rowOff>
    </xdr:to>
    <xdr:cxnSp macro="">
      <xdr:nvCxnSpPr>
        <xdr:cNvPr id="381" name="直線コネクタ 380"/>
        <xdr:cNvCxnSpPr/>
      </xdr:nvCxnSpPr>
      <xdr:spPr>
        <a:xfrm>
          <a:off x="8750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xdr:rowOff>
    </xdr:from>
    <xdr:to>
      <xdr:col>41</xdr:col>
      <xdr:colOff>101600</xdr:colOff>
      <xdr:row>107</xdr:row>
      <xdr:rowOff>110998</xdr:rowOff>
    </xdr:to>
    <xdr:sp macro="" textlink="">
      <xdr:nvSpPr>
        <xdr:cNvPr id="382" name="楕円 381"/>
        <xdr:cNvSpPr/>
      </xdr:nvSpPr>
      <xdr:spPr>
        <a:xfrm>
          <a:off x="7810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60198</xdr:rowOff>
    </xdr:from>
    <xdr:to>
      <xdr:col>45</xdr:col>
      <xdr:colOff>177800</xdr:colOff>
      <xdr:row>107</xdr:row>
      <xdr:rowOff>60198</xdr:rowOff>
    </xdr:to>
    <xdr:cxnSp macro="">
      <xdr:nvCxnSpPr>
        <xdr:cNvPr id="383" name="直線コネクタ 382"/>
        <xdr:cNvCxnSpPr/>
      </xdr:nvCxnSpPr>
      <xdr:spPr>
        <a:xfrm>
          <a:off x="7861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xdr:rowOff>
    </xdr:from>
    <xdr:to>
      <xdr:col>36</xdr:col>
      <xdr:colOff>165100</xdr:colOff>
      <xdr:row>107</xdr:row>
      <xdr:rowOff>110998</xdr:rowOff>
    </xdr:to>
    <xdr:sp macro="" textlink="">
      <xdr:nvSpPr>
        <xdr:cNvPr id="384" name="楕円 383"/>
        <xdr:cNvSpPr/>
      </xdr:nvSpPr>
      <xdr:spPr>
        <a:xfrm>
          <a:off x="6921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60198</xdr:rowOff>
    </xdr:from>
    <xdr:to>
      <xdr:col>41</xdr:col>
      <xdr:colOff>50800</xdr:colOff>
      <xdr:row>107</xdr:row>
      <xdr:rowOff>60198</xdr:rowOff>
    </xdr:to>
    <xdr:cxnSp macro="">
      <xdr:nvCxnSpPr>
        <xdr:cNvPr id="385" name="直線コネクタ 384"/>
        <xdr:cNvCxnSpPr/>
      </xdr:nvCxnSpPr>
      <xdr:spPr>
        <a:xfrm>
          <a:off x="6972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386"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387" name="n_2aveValue【市民会館】&#10;一人当たり面積"/>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388" name="n_3aveValue【市民会館】&#10;一人当たり面積"/>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389" name="n_4aveValue【市民会館】&#10;一人当たり面積"/>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102125</xdr:rowOff>
    </xdr:from>
    <xdr:ext cx="469744" cy="259045"/>
    <xdr:sp macro="" textlink="">
      <xdr:nvSpPr>
        <xdr:cNvPr id="390" name="n_1mainValue【市民会館】&#10;一人当たり面積"/>
        <xdr:cNvSpPr txBox="1"/>
      </xdr:nvSpPr>
      <xdr:spPr>
        <a:xfrm>
          <a:off x="93917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102125</xdr:rowOff>
    </xdr:from>
    <xdr:ext cx="469744" cy="259045"/>
    <xdr:sp macro="" textlink="">
      <xdr:nvSpPr>
        <xdr:cNvPr id="391" name="n_2mainValue【市民会館】&#10;一人当たり面積"/>
        <xdr:cNvSpPr txBox="1"/>
      </xdr:nvSpPr>
      <xdr:spPr>
        <a:xfrm>
          <a:off x="8515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102125</xdr:rowOff>
    </xdr:from>
    <xdr:ext cx="469744" cy="259045"/>
    <xdr:sp macro="" textlink="">
      <xdr:nvSpPr>
        <xdr:cNvPr id="392" name="n_3mainValue【市民会館】&#10;一人当たり面積"/>
        <xdr:cNvSpPr txBox="1"/>
      </xdr:nvSpPr>
      <xdr:spPr>
        <a:xfrm>
          <a:off x="7626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102125</xdr:rowOff>
    </xdr:from>
    <xdr:ext cx="469744" cy="259045"/>
    <xdr:sp macro="" textlink="">
      <xdr:nvSpPr>
        <xdr:cNvPr id="393" name="n_4mainValue【市民会館】&#10;一人当たり面積"/>
        <xdr:cNvSpPr txBox="1"/>
      </xdr:nvSpPr>
      <xdr:spPr>
        <a:xfrm>
          <a:off x="6737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419" name="直線コネクタ 418"/>
        <xdr:cNvCxnSpPr/>
      </xdr:nvCxnSpPr>
      <xdr:spPr>
        <a:xfrm flipV="1">
          <a:off x="16318864"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20" name="【一般廃棄物処理施設】&#10;有形固定資産減価償却率最小値テキスト"/>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21" name="直線コネクタ 420"/>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422" name="【一般廃棄物処理施設】&#10;有形固定資産減価償却率最大値テキスト"/>
        <xdr:cNvSpPr txBox="1"/>
      </xdr:nvSpPr>
      <xdr:spPr>
        <a:xfrm>
          <a:off x="16357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423" name="直線コネクタ 422"/>
        <xdr:cNvCxnSpPr/>
      </xdr:nvCxnSpPr>
      <xdr:spPr>
        <a:xfrm>
          <a:off x="16230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17253</xdr:rowOff>
    </xdr:from>
    <xdr:ext cx="405111" cy="259045"/>
    <xdr:sp macro="" textlink="">
      <xdr:nvSpPr>
        <xdr:cNvPr id="424" name="【一般廃棄物処理施設】&#10;有形固定資産減価償却率平均値テキスト"/>
        <xdr:cNvSpPr txBox="1"/>
      </xdr:nvSpPr>
      <xdr:spPr>
        <a:xfrm>
          <a:off x="16357600" y="653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425" name="フローチャート: 判断 424"/>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426" name="フローチャート: 判断 425"/>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427" name="フローチャート: 判断 426"/>
        <xdr:cNvSpPr/>
      </xdr:nvSpPr>
      <xdr:spPr>
        <a:xfrm>
          <a:off x="145415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428" name="フローチャート: 判断 427"/>
        <xdr:cNvSpPr/>
      </xdr:nvSpPr>
      <xdr:spPr>
        <a:xfrm>
          <a:off x="13652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429" name="フローチャート: 判断 428"/>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76019</xdr:rowOff>
    </xdr:from>
    <xdr:to>
      <xdr:col>85</xdr:col>
      <xdr:colOff>177800</xdr:colOff>
      <xdr:row>40</xdr:row>
      <xdr:rowOff>6169</xdr:rowOff>
    </xdr:to>
    <xdr:sp macro="" textlink="">
      <xdr:nvSpPr>
        <xdr:cNvPr id="435" name="楕円 434"/>
        <xdr:cNvSpPr/>
      </xdr:nvSpPr>
      <xdr:spPr>
        <a:xfrm>
          <a:off x="162687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54446</xdr:rowOff>
    </xdr:from>
    <xdr:ext cx="405111" cy="259045"/>
    <xdr:sp macro="" textlink="">
      <xdr:nvSpPr>
        <xdr:cNvPr id="436" name="【一般廃棄物処理施設】&#10;有形固定資産減価償却率該当値テキスト"/>
        <xdr:cNvSpPr txBox="1"/>
      </xdr:nvSpPr>
      <xdr:spPr>
        <a:xfrm>
          <a:off x="16357600"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72753</xdr:rowOff>
    </xdr:from>
    <xdr:to>
      <xdr:col>81</xdr:col>
      <xdr:colOff>101600</xdr:colOff>
      <xdr:row>40</xdr:row>
      <xdr:rowOff>2903</xdr:rowOff>
    </xdr:to>
    <xdr:sp macro="" textlink="">
      <xdr:nvSpPr>
        <xdr:cNvPr id="437" name="楕円 436"/>
        <xdr:cNvSpPr/>
      </xdr:nvSpPr>
      <xdr:spPr>
        <a:xfrm>
          <a:off x="15430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123553</xdr:rowOff>
    </xdr:from>
    <xdr:to>
      <xdr:col>85</xdr:col>
      <xdr:colOff>127000</xdr:colOff>
      <xdr:row>39</xdr:row>
      <xdr:rowOff>126819</xdr:rowOff>
    </xdr:to>
    <xdr:cxnSp macro="">
      <xdr:nvCxnSpPr>
        <xdr:cNvPr id="438" name="直線コネクタ 437"/>
        <xdr:cNvCxnSpPr/>
      </xdr:nvCxnSpPr>
      <xdr:spPr>
        <a:xfrm>
          <a:off x="15481300" y="681010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51526</xdr:rowOff>
    </xdr:from>
    <xdr:to>
      <xdr:col>76</xdr:col>
      <xdr:colOff>165100</xdr:colOff>
      <xdr:row>39</xdr:row>
      <xdr:rowOff>153126</xdr:rowOff>
    </xdr:to>
    <xdr:sp macro="" textlink="">
      <xdr:nvSpPr>
        <xdr:cNvPr id="439" name="楕円 438"/>
        <xdr:cNvSpPr/>
      </xdr:nvSpPr>
      <xdr:spPr>
        <a:xfrm>
          <a:off x="14541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102326</xdr:rowOff>
    </xdr:from>
    <xdr:to>
      <xdr:col>81</xdr:col>
      <xdr:colOff>50800</xdr:colOff>
      <xdr:row>39</xdr:row>
      <xdr:rowOff>123553</xdr:rowOff>
    </xdr:to>
    <xdr:cxnSp macro="">
      <xdr:nvCxnSpPr>
        <xdr:cNvPr id="440" name="直線コネクタ 439"/>
        <xdr:cNvCxnSpPr/>
      </xdr:nvCxnSpPr>
      <xdr:spPr>
        <a:xfrm>
          <a:off x="14592300" y="678887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62956</xdr:rowOff>
    </xdr:from>
    <xdr:to>
      <xdr:col>72</xdr:col>
      <xdr:colOff>38100</xdr:colOff>
      <xdr:row>37</xdr:row>
      <xdr:rowOff>164556</xdr:rowOff>
    </xdr:to>
    <xdr:sp macro="" textlink="">
      <xdr:nvSpPr>
        <xdr:cNvPr id="441" name="楕円 440"/>
        <xdr:cNvSpPr/>
      </xdr:nvSpPr>
      <xdr:spPr>
        <a:xfrm>
          <a:off x="13652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113756</xdr:rowOff>
    </xdr:from>
    <xdr:to>
      <xdr:col>76</xdr:col>
      <xdr:colOff>114300</xdr:colOff>
      <xdr:row>39</xdr:row>
      <xdr:rowOff>102326</xdr:rowOff>
    </xdr:to>
    <xdr:cxnSp macro="">
      <xdr:nvCxnSpPr>
        <xdr:cNvPr id="442" name="直線コネクタ 441"/>
        <xdr:cNvCxnSpPr/>
      </xdr:nvCxnSpPr>
      <xdr:spPr>
        <a:xfrm>
          <a:off x="13703300" y="6457406"/>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25400</xdr:rowOff>
    </xdr:from>
    <xdr:to>
      <xdr:col>67</xdr:col>
      <xdr:colOff>101600</xdr:colOff>
      <xdr:row>37</xdr:row>
      <xdr:rowOff>127000</xdr:rowOff>
    </xdr:to>
    <xdr:sp macro="" textlink="">
      <xdr:nvSpPr>
        <xdr:cNvPr id="443" name="楕円 442"/>
        <xdr:cNvSpPr/>
      </xdr:nvSpPr>
      <xdr:spPr>
        <a:xfrm>
          <a:off x="12763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76200</xdr:rowOff>
    </xdr:from>
    <xdr:to>
      <xdr:col>71</xdr:col>
      <xdr:colOff>177800</xdr:colOff>
      <xdr:row>37</xdr:row>
      <xdr:rowOff>113756</xdr:rowOff>
    </xdr:to>
    <xdr:cxnSp macro="">
      <xdr:nvCxnSpPr>
        <xdr:cNvPr id="444" name="直線コネクタ 443"/>
        <xdr:cNvCxnSpPr/>
      </xdr:nvCxnSpPr>
      <xdr:spPr>
        <a:xfrm>
          <a:off x="12814300" y="64198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110870</xdr:rowOff>
    </xdr:from>
    <xdr:ext cx="405111" cy="259045"/>
    <xdr:sp macro="" textlink="">
      <xdr:nvSpPr>
        <xdr:cNvPr id="445" name="n_1aveValue【一般廃棄物処理施設】&#10;有形固定資産減価償却率"/>
        <xdr:cNvSpPr txBox="1"/>
      </xdr:nvSpPr>
      <xdr:spPr>
        <a:xfrm>
          <a:off x="152660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2194</xdr:rowOff>
    </xdr:from>
    <xdr:ext cx="405111" cy="259045"/>
    <xdr:sp macro="" textlink="">
      <xdr:nvSpPr>
        <xdr:cNvPr id="446" name="n_2aveValue【一般廃棄物処理施設】&#10;有形固定資産減価償却率"/>
        <xdr:cNvSpPr txBox="1"/>
      </xdr:nvSpPr>
      <xdr:spPr>
        <a:xfrm>
          <a:off x="14389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126292</xdr:rowOff>
    </xdr:from>
    <xdr:ext cx="405111" cy="259045"/>
    <xdr:sp macro="" textlink="">
      <xdr:nvSpPr>
        <xdr:cNvPr id="447" name="n_3aveValue【一般廃棄物処理施設】&#10;有形固定資産減価償却率"/>
        <xdr:cNvSpPr txBox="1"/>
      </xdr:nvSpPr>
      <xdr:spPr>
        <a:xfrm>
          <a:off x="13500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28320</xdr:rowOff>
    </xdr:from>
    <xdr:ext cx="405111" cy="259045"/>
    <xdr:sp macro="" textlink="">
      <xdr:nvSpPr>
        <xdr:cNvPr id="448" name="n_4aveValue【一般廃棄物処理施設】&#10;有形固定資産減価償却率"/>
        <xdr:cNvSpPr txBox="1"/>
      </xdr:nvSpPr>
      <xdr:spPr>
        <a:xfrm>
          <a:off x="12611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165480</xdr:rowOff>
    </xdr:from>
    <xdr:ext cx="405111" cy="259045"/>
    <xdr:sp macro="" textlink="">
      <xdr:nvSpPr>
        <xdr:cNvPr id="449" name="n_1mainValue【一般廃棄物処理施設】&#10;有形固定資産減価償却率"/>
        <xdr:cNvSpPr txBox="1"/>
      </xdr:nvSpPr>
      <xdr:spPr>
        <a:xfrm>
          <a:off x="152660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169653</xdr:rowOff>
    </xdr:from>
    <xdr:ext cx="405111" cy="259045"/>
    <xdr:sp macro="" textlink="">
      <xdr:nvSpPr>
        <xdr:cNvPr id="450" name="n_2mainValue【一般廃棄物処理施設】&#10;有形固定資産減価償却率"/>
        <xdr:cNvSpPr txBox="1"/>
      </xdr:nvSpPr>
      <xdr:spPr>
        <a:xfrm>
          <a:off x="14389744" y="651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9633</xdr:rowOff>
    </xdr:from>
    <xdr:ext cx="405111" cy="259045"/>
    <xdr:sp macro="" textlink="">
      <xdr:nvSpPr>
        <xdr:cNvPr id="451" name="n_3mainValue【一般廃棄物処理施設】&#10;有形固定資産減価償却率"/>
        <xdr:cNvSpPr txBox="1"/>
      </xdr:nvSpPr>
      <xdr:spPr>
        <a:xfrm>
          <a:off x="13500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143527</xdr:rowOff>
    </xdr:from>
    <xdr:ext cx="405111" cy="259045"/>
    <xdr:sp macro="" textlink="">
      <xdr:nvSpPr>
        <xdr:cNvPr id="452" name="n_4mainValue【一般廃棄物処理施設】&#10;有形固定資産減価償却率"/>
        <xdr:cNvSpPr txBox="1"/>
      </xdr:nvSpPr>
      <xdr:spPr>
        <a:xfrm>
          <a:off x="12611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474" name="直線コネクタ 473"/>
        <xdr:cNvCxnSpPr/>
      </xdr:nvCxnSpPr>
      <xdr:spPr>
        <a:xfrm flipV="1">
          <a:off x="221608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475" name="【一般廃棄物処理施設】&#10;一人当たり有形固定資産（償却資産）額最小値テキスト"/>
        <xdr:cNvSpPr txBox="1"/>
      </xdr:nvSpPr>
      <xdr:spPr>
        <a:xfrm>
          <a:off x="221996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476" name="直線コネクタ 475"/>
        <xdr:cNvCxnSpPr/>
      </xdr:nvCxnSpPr>
      <xdr:spPr>
        <a:xfrm>
          <a:off x="22072600" y="71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477" name="【一般廃棄物処理施設】&#10;一人当たり有形固定資産（償却資産）額最大値テキスト"/>
        <xdr:cNvSpPr txBox="1"/>
      </xdr:nvSpPr>
      <xdr:spPr>
        <a:xfrm>
          <a:off x="221996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478" name="直線コネクタ 477"/>
        <xdr:cNvCxnSpPr/>
      </xdr:nvCxnSpPr>
      <xdr:spPr>
        <a:xfrm>
          <a:off x="22072600" y="581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17859</xdr:rowOff>
    </xdr:from>
    <xdr:ext cx="534377" cy="259045"/>
    <xdr:sp macro="" textlink="">
      <xdr:nvSpPr>
        <xdr:cNvPr id="479" name="【一般廃棄物処理施設】&#10;一人当たり有形固定資産（償却資産）額平均値テキスト"/>
        <xdr:cNvSpPr txBox="1"/>
      </xdr:nvSpPr>
      <xdr:spPr>
        <a:xfrm>
          <a:off x="22199600" y="6704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480" name="フローチャート: 判断 479"/>
        <xdr:cNvSpPr/>
      </xdr:nvSpPr>
      <xdr:spPr>
        <a:xfrm>
          <a:off x="221107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481" name="フローチャート: 判断 480"/>
        <xdr:cNvSpPr/>
      </xdr:nvSpPr>
      <xdr:spPr>
        <a:xfrm>
          <a:off x="21272500" y="673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482" name="フローチャート: 判断 481"/>
        <xdr:cNvSpPr/>
      </xdr:nvSpPr>
      <xdr:spPr>
        <a:xfrm>
          <a:off x="20383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483" name="フローチャート: 判断 482"/>
        <xdr:cNvSpPr/>
      </xdr:nvSpPr>
      <xdr:spPr>
        <a:xfrm>
          <a:off x="19494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94442</xdr:rowOff>
    </xdr:from>
    <xdr:to>
      <xdr:col>98</xdr:col>
      <xdr:colOff>38100</xdr:colOff>
      <xdr:row>40</xdr:row>
      <xdr:rowOff>24592</xdr:rowOff>
    </xdr:to>
    <xdr:sp macro="" textlink="">
      <xdr:nvSpPr>
        <xdr:cNvPr id="484" name="フローチャート: 判断 483"/>
        <xdr:cNvSpPr/>
      </xdr:nvSpPr>
      <xdr:spPr>
        <a:xfrm>
          <a:off x="18605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55945</xdr:rowOff>
    </xdr:from>
    <xdr:to>
      <xdr:col>116</xdr:col>
      <xdr:colOff>114300</xdr:colOff>
      <xdr:row>38</xdr:row>
      <xdr:rowOff>157545</xdr:rowOff>
    </xdr:to>
    <xdr:sp macro="" textlink="">
      <xdr:nvSpPr>
        <xdr:cNvPr id="490" name="楕円 489"/>
        <xdr:cNvSpPr/>
      </xdr:nvSpPr>
      <xdr:spPr>
        <a:xfrm>
          <a:off x="22110700" y="657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78822</xdr:rowOff>
    </xdr:from>
    <xdr:ext cx="599010" cy="259045"/>
    <xdr:sp macro="" textlink="">
      <xdr:nvSpPr>
        <xdr:cNvPr id="491" name="【一般廃棄物処理施設】&#10;一人当たり有形固定資産（償却資産）額該当値テキスト"/>
        <xdr:cNvSpPr txBox="1"/>
      </xdr:nvSpPr>
      <xdr:spPr>
        <a:xfrm>
          <a:off x="22199600" y="642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63032</xdr:rowOff>
    </xdr:from>
    <xdr:to>
      <xdr:col>112</xdr:col>
      <xdr:colOff>38100</xdr:colOff>
      <xdr:row>38</xdr:row>
      <xdr:rowOff>164632</xdr:rowOff>
    </xdr:to>
    <xdr:sp macro="" textlink="">
      <xdr:nvSpPr>
        <xdr:cNvPr id="492" name="楕円 491"/>
        <xdr:cNvSpPr/>
      </xdr:nvSpPr>
      <xdr:spPr>
        <a:xfrm>
          <a:off x="21272500" y="657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106745</xdr:rowOff>
    </xdr:from>
    <xdr:to>
      <xdr:col>116</xdr:col>
      <xdr:colOff>63500</xdr:colOff>
      <xdr:row>38</xdr:row>
      <xdr:rowOff>113832</xdr:rowOff>
    </xdr:to>
    <xdr:cxnSp macro="">
      <xdr:nvCxnSpPr>
        <xdr:cNvPr id="493" name="直線コネクタ 492"/>
        <xdr:cNvCxnSpPr/>
      </xdr:nvCxnSpPr>
      <xdr:spPr>
        <a:xfrm flipV="1">
          <a:off x="21323300" y="6621845"/>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62250</xdr:rowOff>
    </xdr:from>
    <xdr:to>
      <xdr:col>107</xdr:col>
      <xdr:colOff>101600</xdr:colOff>
      <xdr:row>38</xdr:row>
      <xdr:rowOff>163850</xdr:rowOff>
    </xdr:to>
    <xdr:sp macro="" textlink="">
      <xdr:nvSpPr>
        <xdr:cNvPr id="494" name="楕円 493"/>
        <xdr:cNvSpPr/>
      </xdr:nvSpPr>
      <xdr:spPr>
        <a:xfrm>
          <a:off x="20383500" y="65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113050</xdr:rowOff>
    </xdr:from>
    <xdr:to>
      <xdr:col>111</xdr:col>
      <xdr:colOff>177800</xdr:colOff>
      <xdr:row>38</xdr:row>
      <xdr:rowOff>113832</xdr:rowOff>
    </xdr:to>
    <xdr:cxnSp macro="">
      <xdr:nvCxnSpPr>
        <xdr:cNvPr id="495" name="直線コネクタ 494"/>
        <xdr:cNvCxnSpPr/>
      </xdr:nvCxnSpPr>
      <xdr:spPr>
        <a:xfrm>
          <a:off x="20434300" y="6628150"/>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60883</xdr:rowOff>
    </xdr:from>
    <xdr:to>
      <xdr:col>102</xdr:col>
      <xdr:colOff>165100</xdr:colOff>
      <xdr:row>38</xdr:row>
      <xdr:rowOff>162483</xdr:rowOff>
    </xdr:to>
    <xdr:sp macro="" textlink="">
      <xdr:nvSpPr>
        <xdr:cNvPr id="496" name="楕円 495"/>
        <xdr:cNvSpPr/>
      </xdr:nvSpPr>
      <xdr:spPr>
        <a:xfrm>
          <a:off x="19494500" y="657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111683</xdr:rowOff>
    </xdr:from>
    <xdr:to>
      <xdr:col>107</xdr:col>
      <xdr:colOff>50800</xdr:colOff>
      <xdr:row>38</xdr:row>
      <xdr:rowOff>113050</xdr:rowOff>
    </xdr:to>
    <xdr:cxnSp macro="">
      <xdr:nvCxnSpPr>
        <xdr:cNvPr id="497" name="直線コネクタ 496"/>
        <xdr:cNvCxnSpPr/>
      </xdr:nvCxnSpPr>
      <xdr:spPr>
        <a:xfrm>
          <a:off x="19545300" y="6626783"/>
          <a:ext cx="8890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55566</xdr:rowOff>
    </xdr:from>
    <xdr:to>
      <xdr:col>98</xdr:col>
      <xdr:colOff>38100</xdr:colOff>
      <xdr:row>38</xdr:row>
      <xdr:rowOff>157166</xdr:rowOff>
    </xdr:to>
    <xdr:sp macro="" textlink="">
      <xdr:nvSpPr>
        <xdr:cNvPr id="498" name="楕円 497"/>
        <xdr:cNvSpPr/>
      </xdr:nvSpPr>
      <xdr:spPr>
        <a:xfrm>
          <a:off x="18605500" y="65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106366</xdr:rowOff>
    </xdr:from>
    <xdr:to>
      <xdr:col>102</xdr:col>
      <xdr:colOff>114300</xdr:colOff>
      <xdr:row>38</xdr:row>
      <xdr:rowOff>111683</xdr:rowOff>
    </xdr:to>
    <xdr:cxnSp macro="">
      <xdr:nvCxnSpPr>
        <xdr:cNvPr id="499" name="直線コネクタ 498"/>
        <xdr:cNvCxnSpPr/>
      </xdr:nvCxnSpPr>
      <xdr:spPr>
        <a:xfrm>
          <a:off x="18656300" y="6621466"/>
          <a:ext cx="889000" cy="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143963</xdr:rowOff>
    </xdr:from>
    <xdr:ext cx="534377" cy="259045"/>
    <xdr:sp macro="" textlink="">
      <xdr:nvSpPr>
        <xdr:cNvPr id="500" name="n_1aveValue【一般廃棄物処理施設】&#10;一人当たり有形固定資産（償却資産）額"/>
        <xdr:cNvSpPr txBox="1"/>
      </xdr:nvSpPr>
      <xdr:spPr>
        <a:xfrm>
          <a:off x="21043411" y="683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5272</xdr:rowOff>
    </xdr:from>
    <xdr:ext cx="534377" cy="259045"/>
    <xdr:sp macro="" textlink="">
      <xdr:nvSpPr>
        <xdr:cNvPr id="501" name="n_2aveValue【一般廃棄物処理施設】&#10;一人当たり有形固定資産（償却資産）額"/>
        <xdr:cNvSpPr txBox="1"/>
      </xdr:nvSpPr>
      <xdr:spPr>
        <a:xfrm>
          <a:off x="201671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4513</xdr:rowOff>
    </xdr:from>
    <xdr:ext cx="534377" cy="259045"/>
    <xdr:sp macro="" textlink="">
      <xdr:nvSpPr>
        <xdr:cNvPr id="502" name="n_3aveValue【一般廃棄物処理施設】&#10;一人当たり有形固定資産（償却資産）額"/>
        <xdr:cNvSpPr txBox="1"/>
      </xdr:nvSpPr>
      <xdr:spPr>
        <a:xfrm>
          <a:off x="19278111" y="68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15719</xdr:rowOff>
    </xdr:from>
    <xdr:ext cx="534377" cy="259045"/>
    <xdr:sp macro="" textlink="">
      <xdr:nvSpPr>
        <xdr:cNvPr id="503" name="n_4aveValue【一般廃棄物処理施設】&#10;一人当たり有形固定資産（償却資産）額"/>
        <xdr:cNvSpPr txBox="1"/>
      </xdr:nvSpPr>
      <xdr:spPr>
        <a:xfrm>
          <a:off x="18389111" y="687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9709</xdr:rowOff>
    </xdr:from>
    <xdr:ext cx="599010" cy="259045"/>
    <xdr:sp macro="" textlink="">
      <xdr:nvSpPr>
        <xdr:cNvPr id="504" name="n_1mainValue【一般廃棄物処理施設】&#10;一人当たり有形固定資産（償却資産）額"/>
        <xdr:cNvSpPr txBox="1"/>
      </xdr:nvSpPr>
      <xdr:spPr>
        <a:xfrm>
          <a:off x="21011095" y="635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8927</xdr:rowOff>
    </xdr:from>
    <xdr:ext cx="599010" cy="259045"/>
    <xdr:sp macro="" textlink="">
      <xdr:nvSpPr>
        <xdr:cNvPr id="505" name="n_2mainValue【一般廃棄物処理施設】&#10;一人当たり有形固定資産（償却資産）額"/>
        <xdr:cNvSpPr txBox="1"/>
      </xdr:nvSpPr>
      <xdr:spPr>
        <a:xfrm>
          <a:off x="20134795" y="635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7560</xdr:rowOff>
    </xdr:from>
    <xdr:ext cx="599010" cy="259045"/>
    <xdr:sp macro="" textlink="">
      <xdr:nvSpPr>
        <xdr:cNvPr id="506" name="n_3mainValue【一般廃棄物処理施設】&#10;一人当たり有形固定資産（償却資産）額"/>
        <xdr:cNvSpPr txBox="1"/>
      </xdr:nvSpPr>
      <xdr:spPr>
        <a:xfrm>
          <a:off x="19245795" y="635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2243</xdr:rowOff>
    </xdr:from>
    <xdr:ext cx="599010" cy="259045"/>
    <xdr:sp macro="" textlink="">
      <xdr:nvSpPr>
        <xdr:cNvPr id="507" name="n_4mainValue【一般廃棄物処理施設】&#10;一人当たり有形固定資産（償却資産）額"/>
        <xdr:cNvSpPr txBox="1"/>
      </xdr:nvSpPr>
      <xdr:spPr>
        <a:xfrm>
          <a:off x="18356795" y="634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0" name="テキスト ボックス 51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8" name="テキスト ボックス 527"/>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129540</xdr:rowOff>
    </xdr:to>
    <xdr:cxnSp macro="">
      <xdr:nvCxnSpPr>
        <xdr:cNvPr id="531" name="直線コネクタ 530"/>
        <xdr:cNvCxnSpPr/>
      </xdr:nvCxnSpPr>
      <xdr:spPr>
        <a:xfrm flipV="1">
          <a:off x="16318864" y="9639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532" name="【保健センター・保健所】&#10;有形固定資産減価償却率最小値テキスト"/>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533" name="直線コネクタ 532"/>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534" name="【保健センター・保健所】&#10;有形固定資産減価償却率最大値テキスト"/>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535" name="直線コネクタ 534"/>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95267</xdr:rowOff>
    </xdr:from>
    <xdr:ext cx="405111" cy="259045"/>
    <xdr:sp macro="" textlink="">
      <xdr:nvSpPr>
        <xdr:cNvPr id="536" name="【保健センター・保健所】&#10;有形固定資産減価償却率平均値テキスト"/>
        <xdr:cNvSpPr txBox="1"/>
      </xdr:nvSpPr>
      <xdr:spPr>
        <a:xfrm>
          <a:off x="16357600" y="1038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537" name="フローチャート: 判断 536"/>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38" name="フローチャート: 判断 537"/>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539" name="フローチャート: 判断 538"/>
        <xdr:cNvSpPr/>
      </xdr:nvSpPr>
      <xdr:spPr>
        <a:xfrm>
          <a:off x="14541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540" name="フローチャート: 判断 539"/>
        <xdr:cNvSpPr/>
      </xdr:nvSpPr>
      <xdr:spPr>
        <a:xfrm>
          <a:off x="13652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41" name="フローチャート: 判断 540"/>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82550</xdr:rowOff>
    </xdr:from>
    <xdr:to>
      <xdr:col>85</xdr:col>
      <xdr:colOff>177800</xdr:colOff>
      <xdr:row>60</xdr:row>
      <xdr:rowOff>12700</xdr:rowOff>
    </xdr:to>
    <xdr:sp macro="" textlink="">
      <xdr:nvSpPr>
        <xdr:cNvPr id="547" name="楕円 546"/>
        <xdr:cNvSpPr/>
      </xdr:nvSpPr>
      <xdr:spPr>
        <a:xfrm>
          <a:off x="16268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105427</xdr:rowOff>
    </xdr:from>
    <xdr:ext cx="405111" cy="259045"/>
    <xdr:sp macro="" textlink="">
      <xdr:nvSpPr>
        <xdr:cNvPr id="548" name="【保健センター・保健所】&#10;有形固定資産減価償却率該当値テキスト"/>
        <xdr:cNvSpPr txBox="1"/>
      </xdr:nvSpPr>
      <xdr:spPr>
        <a:xfrm>
          <a:off x="16357600"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44450</xdr:rowOff>
    </xdr:from>
    <xdr:to>
      <xdr:col>81</xdr:col>
      <xdr:colOff>101600</xdr:colOff>
      <xdr:row>59</xdr:row>
      <xdr:rowOff>146050</xdr:rowOff>
    </xdr:to>
    <xdr:sp macro="" textlink="">
      <xdr:nvSpPr>
        <xdr:cNvPr id="549" name="楕円 548"/>
        <xdr:cNvSpPr/>
      </xdr:nvSpPr>
      <xdr:spPr>
        <a:xfrm>
          <a:off x="15430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95250</xdr:rowOff>
    </xdr:from>
    <xdr:to>
      <xdr:col>85</xdr:col>
      <xdr:colOff>127000</xdr:colOff>
      <xdr:row>59</xdr:row>
      <xdr:rowOff>133350</xdr:rowOff>
    </xdr:to>
    <xdr:cxnSp macro="">
      <xdr:nvCxnSpPr>
        <xdr:cNvPr id="550" name="直線コネクタ 549"/>
        <xdr:cNvCxnSpPr/>
      </xdr:nvCxnSpPr>
      <xdr:spPr>
        <a:xfrm>
          <a:off x="15481300" y="1021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xdr:rowOff>
    </xdr:from>
    <xdr:to>
      <xdr:col>76</xdr:col>
      <xdr:colOff>165100</xdr:colOff>
      <xdr:row>59</xdr:row>
      <xdr:rowOff>107950</xdr:rowOff>
    </xdr:to>
    <xdr:sp macro="" textlink="">
      <xdr:nvSpPr>
        <xdr:cNvPr id="551" name="楕円 550"/>
        <xdr:cNvSpPr/>
      </xdr:nvSpPr>
      <xdr:spPr>
        <a:xfrm>
          <a:off x="1454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95250</xdr:rowOff>
    </xdr:to>
    <xdr:cxnSp macro="">
      <xdr:nvCxnSpPr>
        <xdr:cNvPr id="552" name="直線コネクタ 551"/>
        <xdr:cNvCxnSpPr/>
      </xdr:nvCxnSpPr>
      <xdr:spPr>
        <a:xfrm>
          <a:off x="14592300" y="1017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139700</xdr:rowOff>
    </xdr:from>
    <xdr:to>
      <xdr:col>72</xdr:col>
      <xdr:colOff>38100</xdr:colOff>
      <xdr:row>59</xdr:row>
      <xdr:rowOff>69850</xdr:rowOff>
    </xdr:to>
    <xdr:sp macro="" textlink="">
      <xdr:nvSpPr>
        <xdr:cNvPr id="553" name="楕円 552"/>
        <xdr:cNvSpPr/>
      </xdr:nvSpPr>
      <xdr:spPr>
        <a:xfrm>
          <a:off x="13652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19050</xdr:rowOff>
    </xdr:from>
    <xdr:to>
      <xdr:col>76</xdr:col>
      <xdr:colOff>114300</xdr:colOff>
      <xdr:row>59</xdr:row>
      <xdr:rowOff>57150</xdr:rowOff>
    </xdr:to>
    <xdr:cxnSp macro="">
      <xdr:nvCxnSpPr>
        <xdr:cNvPr id="554" name="直線コネクタ 553"/>
        <xdr:cNvCxnSpPr/>
      </xdr:nvCxnSpPr>
      <xdr:spPr>
        <a:xfrm>
          <a:off x="13703300" y="1013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101600</xdr:rowOff>
    </xdr:from>
    <xdr:to>
      <xdr:col>67</xdr:col>
      <xdr:colOff>101600</xdr:colOff>
      <xdr:row>59</xdr:row>
      <xdr:rowOff>31750</xdr:rowOff>
    </xdr:to>
    <xdr:sp macro="" textlink="">
      <xdr:nvSpPr>
        <xdr:cNvPr id="555" name="楕円 554"/>
        <xdr:cNvSpPr/>
      </xdr:nvSpPr>
      <xdr:spPr>
        <a:xfrm>
          <a:off x="12763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152400</xdr:rowOff>
    </xdr:from>
    <xdr:to>
      <xdr:col>71</xdr:col>
      <xdr:colOff>177800</xdr:colOff>
      <xdr:row>59</xdr:row>
      <xdr:rowOff>19050</xdr:rowOff>
    </xdr:to>
    <xdr:cxnSp macro="">
      <xdr:nvCxnSpPr>
        <xdr:cNvPr id="556" name="直線コネクタ 555"/>
        <xdr:cNvCxnSpPr/>
      </xdr:nvCxnSpPr>
      <xdr:spPr>
        <a:xfrm>
          <a:off x="12814300" y="1009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557" name="n_1aveValue【保健センター・保健所】&#10;有形固定資産減価償却率"/>
        <xdr:cNvSpPr txBox="1"/>
      </xdr:nvSpPr>
      <xdr:spPr>
        <a:xfrm>
          <a:off x="15266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558" name="n_2aveValue【保健センター・保健所】&#10;有形固定資産減価償却率"/>
        <xdr:cNvSpPr txBox="1"/>
      </xdr:nvSpPr>
      <xdr:spPr>
        <a:xfrm>
          <a:off x="14389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127652</xdr:rowOff>
    </xdr:from>
    <xdr:ext cx="405111" cy="259045"/>
    <xdr:sp macro="" textlink="">
      <xdr:nvSpPr>
        <xdr:cNvPr id="559" name="n_3aveValue【保健センター・保健所】&#10;有形固定資産減価償却率"/>
        <xdr:cNvSpPr txBox="1"/>
      </xdr:nvSpPr>
      <xdr:spPr>
        <a:xfrm>
          <a:off x="13500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34307</xdr:rowOff>
    </xdr:from>
    <xdr:ext cx="405111" cy="259045"/>
    <xdr:sp macro="" textlink="">
      <xdr:nvSpPr>
        <xdr:cNvPr id="560" name="n_4aveValue【保健センター・保健所】&#10;有形固定資産減価償却率"/>
        <xdr:cNvSpPr txBox="1"/>
      </xdr:nvSpPr>
      <xdr:spPr>
        <a:xfrm>
          <a:off x="12611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162577</xdr:rowOff>
    </xdr:from>
    <xdr:ext cx="405111" cy="259045"/>
    <xdr:sp macro="" textlink="">
      <xdr:nvSpPr>
        <xdr:cNvPr id="561" name="n_1mainValue【保健センター・保健所】&#10;有形固定資産減価償却率"/>
        <xdr:cNvSpPr txBox="1"/>
      </xdr:nvSpPr>
      <xdr:spPr>
        <a:xfrm>
          <a:off x="15266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124477</xdr:rowOff>
    </xdr:from>
    <xdr:ext cx="405111" cy="259045"/>
    <xdr:sp macro="" textlink="">
      <xdr:nvSpPr>
        <xdr:cNvPr id="562" name="n_2mainValue【保健センター・保健所】&#10;有形固定資産減価償却率"/>
        <xdr:cNvSpPr txBox="1"/>
      </xdr:nvSpPr>
      <xdr:spPr>
        <a:xfrm>
          <a:off x="14389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86377</xdr:rowOff>
    </xdr:from>
    <xdr:ext cx="405111" cy="259045"/>
    <xdr:sp macro="" textlink="">
      <xdr:nvSpPr>
        <xdr:cNvPr id="563" name="n_3mainValue【保健センター・保健所】&#10;有形固定資産減価償却率"/>
        <xdr:cNvSpPr txBox="1"/>
      </xdr:nvSpPr>
      <xdr:spPr>
        <a:xfrm>
          <a:off x="13500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48277</xdr:rowOff>
    </xdr:from>
    <xdr:ext cx="405111" cy="259045"/>
    <xdr:sp macro="" textlink="">
      <xdr:nvSpPr>
        <xdr:cNvPr id="564" name="n_4mainValue【保健センター・保健所】&#10;有形固定資産減価償却率"/>
        <xdr:cNvSpPr txBox="1"/>
      </xdr:nvSpPr>
      <xdr:spPr>
        <a:xfrm>
          <a:off x="12611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588" name="直線コネクタ 587"/>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89"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90" name="直線コネクタ 589"/>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591"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592" name="直線コネクタ 591"/>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593"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4" name="フローチャート: 判断 593"/>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595" name="フローチャート: 判断 594"/>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596" name="フローチャート: 判断 595"/>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597" name="フローチャート: 判断 596"/>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598" name="フローチャート: 判断 597"/>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25400</xdr:rowOff>
    </xdr:from>
    <xdr:to>
      <xdr:col>116</xdr:col>
      <xdr:colOff>114300</xdr:colOff>
      <xdr:row>58</xdr:row>
      <xdr:rowOff>127000</xdr:rowOff>
    </xdr:to>
    <xdr:sp macro="" textlink="">
      <xdr:nvSpPr>
        <xdr:cNvPr id="604" name="楕円 603"/>
        <xdr:cNvSpPr/>
      </xdr:nvSpPr>
      <xdr:spPr>
        <a:xfrm>
          <a:off x="22110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48277</xdr:rowOff>
    </xdr:from>
    <xdr:ext cx="469744" cy="259045"/>
    <xdr:sp macro="" textlink="">
      <xdr:nvSpPr>
        <xdr:cNvPr id="605" name="【保健センター・保健所】&#10;一人当たり面積該当値テキスト"/>
        <xdr:cNvSpPr txBox="1"/>
      </xdr:nvSpPr>
      <xdr:spPr>
        <a:xfrm>
          <a:off x="22199600"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25400</xdr:rowOff>
    </xdr:from>
    <xdr:to>
      <xdr:col>112</xdr:col>
      <xdr:colOff>38100</xdr:colOff>
      <xdr:row>58</xdr:row>
      <xdr:rowOff>127000</xdr:rowOff>
    </xdr:to>
    <xdr:sp macro="" textlink="">
      <xdr:nvSpPr>
        <xdr:cNvPr id="606" name="楕円 605"/>
        <xdr:cNvSpPr/>
      </xdr:nvSpPr>
      <xdr:spPr>
        <a:xfrm>
          <a:off x="21272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76200</xdr:rowOff>
    </xdr:from>
    <xdr:to>
      <xdr:col>116</xdr:col>
      <xdr:colOff>63500</xdr:colOff>
      <xdr:row>58</xdr:row>
      <xdr:rowOff>76200</xdr:rowOff>
    </xdr:to>
    <xdr:cxnSp macro="">
      <xdr:nvCxnSpPr>
        <xdr:cNvPr id="607" name="直線コネクタ 606"/>
        <xdr:cNvCxnSpPr/>
      </xdr:nvCxnSpPr>
      <xdr:spPr>
        <a:xfrm>
          <a:off x="21323300" y="10020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25400</xdr:rowOff>
    </xdr:from>
    <xdr:to>
      <xdr:col>107</xdr:col>
      <xdr:colOff>101600</xdr:colOff>
      <xdr:row>58</xdr:row>
      <xdr:rowOff>127000</xdr:rowOff>
    </xdr:to>
    <xdr:sp macro="" textlink="">
      <xdr:nvSpPr>
        <xdr:cNvPr id="608" name="楕円 607"/>
        <xdr:cNvSpPr/>
      </xdr:nvSpPr>
      <xdr:spPr>
        <a:xfrm>
          <a:off x="20383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76200</xdr:rowOff>
    </xdr:from>
    <xdr:to>
      <xdr:col>111</xdr:col>
      <xdr:colOff>177800</xdr:colOff>
      <xdr:row>58</xdr:row>
      <xdr:rowOff>76200</xdr:rowOff>
    </xdr:to>
    <xdr:cxnSp macro="">
      <xdr:nvCxnSpPr>
        <xdr:cNvPr id="609" name="直線コネクタ 608"/>
        <xdr:cNvCxnSpPr/>
      </xdr:nvCxnSpPr>
      <xdr:spPr>
        <a:xfrm>
          <a:off x="204343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25400</xdr:rowOff>
    </xdr:from>
    <xdr:to>
      <xdr:col>102</xdr:col>
      <xdr:colOff>165100</xdr:colOff>
      <xdr:row>58</xdr:row>
      <xdr:rowOff>127000</xdr:rowOff>
    </xdr:to>
    <xdr:sp macro="" textlink="">
      <xdr:nvSpPr>
        <xdr:cNvPr id="610" name="楕円 609"/>
        <xdr:cNvSpPr/>
      </xdr:nvSpPr>
      <xdr:spPr>
        <a:xfrm>
          <a:off x="19494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76200</xdr:rowOff>
    </xdr:from>
    <xdr:to>
      <xdr:col>107</xdr:col>
      <xdr:colOff>50800</xdr:colOff>
      <xdr:row>58</xdr:row>
      <xdr:rowOff>76200</xdr:rowOff>
    </xdr:to>
    <xdr:cxnSp macro="">
      <xdr:nvCxnSpPr>
        <xdr:cNvPr id="611" name="直線コネクタ 610"/>
        <xdr:cNvCxnSpPr/>
      </xdr:nvCxnSpPr>
      <xdr:spPr>
        <a:xfrm>
          <a:off x="195453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25400</xdr:rowOff>
    </xdr:from>
    <xdr:to>
      <xdr:col>98</xdr:col>
      <xdr:colOff>38100</xdr:colOff>
      <xdr:row>58</xdr:row>
      <xdr:rowOff>127000</xdr:rowOff>
    </xdr:to>
    <xdr:sp macro="" textlink="">
      <xdr:nvSpPr>
        <xdr:cNvPr id="612" name="楕円 611"/>
        <xdr:cNvSpPr/>
      </xdr:nvSpPr>
      <xdr:spPr>
        <a:xfrm>
          <a:off x="18605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76200</xdr:rowOff>
    </xdr:from>
    <xdr:to>
      <xdr:col>102</xdr:col>
      <xdr:colOff>114300</xdr:colOff>
      <xdr:row>58</xdr:row>
      <xdr:rowOff>76200</xdr:rowOff>
    </xdr:to>
    <xdr:cxnSp macro="">
      <xdr:nvCxnSpPr>
        <xdr:cNvPr id="613" name="直線コネクタ 612"/>
        <xdr:cNvCxnSpPr/>
      </xdr:nvCxnSpPr>
      <xdr:spPr>
        <a:xfrm>
          <a:off x="186563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118127</xdr:rowOff>
    </xdr:from>
    <xdr:ext cx="469744" cy="259045"/>
    <xdr:sp macro="" textlink="">
      <xdr:nvSpPr>
        <xdr:cNvPr id="614" name="n_1aveValue【保健センター・保健所】&#10;一人当たり面積"/>
        <xdr:cNvSpPr txBox="1"/>
      </xdr:nvSpPr>
      <xdr:spPr>
        <a:xfrm>
          <a:off x="210757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99077</xdr:rowOff>
    </xdr:from>
    <xdr:ext cx="469744" cy="259045"/>
    <xdr:sp macro="" textlink="">
      <xdr:nvSpPr>
        <xdr:cNvPr id="615" name="n_2aveValue【保健センター・保健所】&#10;一人当たり面積"/>
        <xdr:cNvSpPr txBox="1"/>
      </xdr:nvSpPr>
      <xdr:spPr>
        <a:xfrm>
          <a:off x="20199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616" name="n_3aveValue【保健センター・保健所】&#10;一人当たり面積"/>
        <xdr:cNvSpPr txBox="1"/>
      </xdr:nvSpPr>
      <xdr:spPr>
        <a:xfrm>
          <a:off x="19310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99077</xdr:rowOff>
    </xdr:from>
    <xdr:ext cx="469744" cy="259045"/>
    <xdr:sp macro="" textlink="">
      <xdr:nvSpPr>
        <xdr:cNvPr id="617" name="n_4aveValue【保健センター・保健所】&#10;一人当たり面積"/>
        <xdr:cNvSpPr txBox="1"/>
      </xdr:nvSpPr>
      <xdr:spPr>
        <a:xfrm>
          <a:off x="18421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143527</xdr:rowOff>
    </xdr:from>
    <xdr:ext cx="469744" cy="259045"/>
    <xdr:sp macro="" textlink="">
      <xdr:nvSpPr>
        <xdr:cNvPr id="618" name="n_1mainValue【保健センター・保健所】&#10;一人当たり面積"/>
        <xdr:cNvSpPr txBox="1"/>
      </xdr:nvSpPr>
      <xdr:spPr>
        <a:xfrm>
          <a:off x="210757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143527</xdr:rowOff>
    </xdr:from>
    <xdr:ext cx="469744" cy="259045"/>
    <xdr:sp macro="" textlink="">
      <xdr:nvSpPr>
        <xdr:cNvPr id="619" name="n_2mainValue【保健センター・保健所】&#10;一人当たり面積"/>
        <xdr:cNvSpPr txBox="1"/>
      </xdr:nvSpPr>
      <xdr:spPr>
        <a:xfrm>
          <a:off x="201994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143527</xdr:rowOff>
    </xdr:from>
    <xdr:ext cx="469744" cy="259045"/>
    <xdr:sp macro="" textlink="">
      <xdr:nvSpPr>
        <xdr:cNvPr id="620" name="n_3mainValue【保健センター・保健所】&#10;一人当たり面積"/>
        <xdr:cNvSpPr txBox="1"/>
      </xdr:nvSpPr>
      <xdr:spPr>
        <a:xfrm>
          <a:off x="193104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143527</xdr:rowOff>
    </xdr:from>
    <xdr:ext cx="469744" cy="259045"/>
    <xdr:sp macro="" textlink="">
      <xdr:nvSpPr>
        <xdr:cNvPr id="621" name="n_4mainValue【保健センター・保健所】&#10;一人当たり面積"/>
        <xdr:cNvSpPr txBox="1"/>
      </xdr:nvSpPr>
      <xdr:spPr>
        <a:xfrm>
          <a:off x="184214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646" name="直線コネクタ 645"/>
        <xdr:cNvCxnSpPr/>
      </xdr:nvCxnSpPr>
      <xdr:spPr>
        <a:xfrm flipV="1">
          <a:off x="16318864"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647" name="【消防施設】&#10;有形固定資産減価償却率最小値テキスト"/>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648" name="直線コネクタ 647"/>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649" name="【消防施設】&#10;有形固定資産減価償却率最大値テキスト"/>
        <xdr:cNvSpPr txBox="1"/>
      </xdr:nvSpPr>
      <xdr:spPr>
        <a:xfrm>
          <a:off x="16357600"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650" name="直線コネクタ 649"/>
        <xdr:cNvCxnSpPr/>
      </xdr:nvCxnSpPr>
      <xdr:spPr>
        <a:xfrm>
          <a:off x="16230600" y="1328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80663</xdr:rowOff>
    </xdr:from>
    <xdr:ext cx="405111" cy="259045"/>
    <xdr:sp macro="" textlink="">
      <xdr:nvSpPr>
        <xdr:cNvPr id="651" name="【消防施設】&#10;有形固定資産減価償却率平均値テキスト"/>
        <xdr:cNvSpPr txBox="1"/>
      </xdr:nvSpPr>
      <xdr:spPr>
        <a:xfrm>
          <a:off x="16357600" y="13796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652" name="フローチャート: 判断 651"/>
        <xdr:cNvSpPr/>
      </xdr:nvSpPr>
      <xdr:spPr>
        <a:xfrm>
          <a:off x="162687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653" name="フローチャート: 判断 652"/>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654" name="フローチャート: 判断 653"/>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655" name="フローチャート: 判断 654"/>
        <xdr:cNvSpPr/>
      </xdr:nvSpPr>
      <xdr:spPr>
        <a:xfrm>
          <a:off x="13652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34925</xdr:rowOff>
    </xdr:from>
    <xdr:to>
      <xdr:col>67</xdr:col>
      <xdr:colOff>101600</xdr:colOff>
      <xdr:row>80</xdr:row>
      <xdr:rowOff>136525</xdr:rowOff>
    </xdr:to>
    <xdr:sp macro="" textlink="">
      <xdr:nvSpPr>
        <xdr:cNvPr id="656" name="フローチャート: 判断 655"/>
        <xdr:cNvSpPr/>
      </xdr:nvSpPr>
      <xdr:spPr>
        <a:xfrm>
          <a:off x="12763500" y="1375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143511</xdr:rowOff>
    </xdr:from>
    <xdr:to>
      <xdr:col>85</xdr:col>
      <xdr:colOff>177800</xdr:colOff>
      <xdr:row>86</xdr:row>
      <xdr:rowOff>73661</xdr:rowOff>
    </xdr:to>
    <xdr:sp macro="" textlink="">
      <xdr:nvSpPr>
        <xdr:cNvPr id="662" name="楕円 661"/>
        <xdr:cNvSpPr/>
      </xdr:nvSpPr>
      <xdr:spPr>
        <a:xfrm>
          <a:off x="162687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58438</xdr:rowOff>
    </xdr:from>
    <xdr:ext cx="405111" cy="259045"/>
    <xdr:sp macro="" textlink="">
      <xdr:nvSpPr>
        <xdr:cNvPr id="663" name="【消防施設】&#10;有形固定資産減価償却率該当値テキスト"/>
        <xdr:cNvSpPr txBox="1"/>
      </xdr:nvSpPr>
      <xdr:spPr>
        <a:xfrm>
          <a:off x="16357600" y="1463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114936</xdr:rowOff>
    </xdr:from>
    <xdr:to>
      <xdr:col>81</xdr:col>
      <xdr:colOff>101600</xdr:colOff>
      <xdr:row>86</xdr:row>
      <xdr:rowOff>45086</xdr:rowOff>
    </xdr:to>
    <xdr:sp macro="" textlink="">
      <xdr:nvSpPr>
        <xdr:cNvPr id="664" name="楕円 663"/>
        <xdr:cNvSpPr/>
      </xdr:nvSpPr>
      <xdr:spPr>
        <a:xfrm>
          <a:off x="15430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165736</xdr:rowOff>
    </xdr:from>
    <xdr:to>
      <xdr:col>85</xdr:col>
      <xdr:colOff>127000</xdr:colOff>
      <xdr:row>86</xdr:row>
      <xdr:rowOff>22861</xdr:rowOff>
    </xdr:to>
    <xdr:cxnSp macro="">
      <xdr:nvCxnSpPr>
        <xdr:cNvPr id="665" name="直線コネクタ 664"/>
        <xdr:cNvCxnSpPr/>
      </xdr:nvCxnSpPr>
      <xdr:spPr>
        <a:xfrm>
          <a:off x="15481300" y="147389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82550</xdr:rowOff>
    </xdr:from>
    <xdr:to>
      <xdr:col>76</xdr:col>
      <xdr:colOff>165100</xdr:colOff>
      <xdr:row>86</xdr:row>
      <xdr:rowOff>12700</xdr:rowOff>
    </xdr:to>
    <xdr:sp macro="" textlink="">
      <xdr:nvSpPr>
        <xdr:cNvPr id="666" name="楕円 665"/>
        <xdr:cNvSpPr/>
      </xdr:nvSpPr>
      <xdr:spPr>
        <a:xfrm>
          <a:off x="14541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133350</xdr:rowOff>
    </xdr:from>
    <xdr:to>
      <xdr:col>81</xdr:col>
      <xdr:colOff>50800</xdr:colOff>
      <xdr:row>85</xdr:row>
      <xdr:rowOff>165736</xdr:rowOff>
    </xdr:to>
    <xdr:cxnSp macro="">
      <xdr:nvCxnSpPr>
        <xdr:cNvPr id="667" name="直線コネクタ 666"/>
        <xdr:cNvCxnSpPr/>
      </xdr:nvCxnSpPr>
      <xdr:spPr>
        <a:xfrm>
          <a:off x="14592300" y="147066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52070</xdr:rowOff>
    </xdr:from>
    <xdr:to>
      <xdr:col>72</xdr:col>
      <xdr:colOff>38100</xdr:colOff>
      <xdr:row>85</xdr:row>
      <xdr:rowOff>153670</xdr:rowOff>
    </xdr:to>
    <xdr:sp macro="" textlink="">
      <xdr:nvSpPr>
        <xdr:cNvPr id="668" name="楕円 667"/>
        <xdr:cNvSpPr/>
      </xdr:nvSpPr>
      <xdr:spPr>
        <a:xfrm>
          <a:off x="13652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102870</xdr:rowOff>
    </xdr:from>
    <xdr:to>
      <xdr:col>76</xdr:col>
      <xdr:colOff>114300</xdr:colOff>
      <xdr:row>85</xdr:row>
      <xdr:rowOff>133350</xdr:rowOff>
    </xdr:to>
    <xdr:cxnSp macro="">
      <xdr:nvCxnSpPr>
        <xdr:cNvPr id="669" name="直線コネクタ 668"/>
        <xdr:cNvCxnSpPr/>
      </xdr:nvCxnSpPr>
      <xdr:spPr>
        <a:xfrm>
          <a:off x="13703300" y="14676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21589</xdr:rowOff>
    </xdr:from>
    <xdr:to>
      <xdr:col>67</xdr:col>
      <xdr:colOff>101600</xdr:colOff>
      <xdr:row>85</xdr:row>
      <xdr:rowOff>123189</xdr:rowOff>
    </xdr:to>
    <xdr:sp macro="" textlink="">
      <xdr:nvSpPr>
        <xdr:cNvPr id="670" name="楕円 669"/>
        <xdr:cNvSpPr/>
      </xdr:nvSpPr>
      <xdr:spPr>
        <a:xfrm>
          <a:off x="1276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72389</xdr:rowOff>
    </xdr:from>
    <xdr:to>
      <xdr:col>71</xdr:col>
      <xdr:colOff>177800</xdr:colOff>
      <xdr:row>85</xdr:row>
      <xdr:rowOff>102870</xdr:rowOff>
    </xdr:to>
    <xdr:cxnSp macro="">
      <xdr:nvCxnSpPr>
        <xdr:cNvPr id="671" name="直線コネクタ 670"/>
        <xdr:cNvCxnSpPr/>
      </xdr:nvCxnSpPr>
      <xdr:spPr>
        <a:xfrm>
          <a:off x="12814300" y="146456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672" name="n_1aveValue【消防施設】&#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145432</xdr:rowOff>
    </xdr:from>
    <xdr:ext cx="405111" cy="259045"/>
    <xdr:sp macro="" textlink="">
      <xdr:nvSpPr>
        <xdr:cNvPr id="673" name="n_2aveValue【消防施設】&#10;有形固定資産減価償却率"/>
        <xdr:cNvSpPr txBox="1"/>
      </xdr:nvSpPr>
      <xdr:spPr>
        <a:xfrm>
          <a:off x="14389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132097</xdr:rowOff>
    </xdr:from>
    <xdr:ext cx="405111" cy="259045"/>
    <xdr:sp macro="" textlink="">
      <xdr:nvSpPr>
        <xdr:cNvPr id="674" name="n_3aveValue【消防施設】&#10;有形固定資産減価償却率"/>
        <xdr:cNvSpPr txBox="1"/>
      </xdr:nvSpPr>
      <xdr:spPr>
        <a:xfrm>
          <a:off x="13500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153052</xdr:rowOff>
    </xdr:from>
    <xdr:ext cx="405111" cy="259045"/>
    <xdr:sp macro="" textlink="">
      <xdr:nvSpPr>
        <xdr:cNvPr id="675" name="n_4aveValue【消防施設】&#10;有形固定資産減価償却率"/>
        <xdr:cNvSpPr txBox="1"/>
      </xdr:nvSpPr>
      <xdr:spPr>
        <a:xfrm>
          <a:off x="12611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36213</xdr:rowOff>
    </xdr:from>
    <xdr:ext cx="405111" cy="259045"/>
    <xdr:sp macro="" textlink="">
      <xdr:nvSpPr>
        <xdr:cNvPr id="676" name="n_1mainValue【消防施設】&#10;有形固定資産減価償却率"/>
        <xdr:cNvSpPr txBox="1"/>
      </xdr:nvSpPr>
      <xdr:spPr>
        <a:xfrm>
          <a:off x="152660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3827</xdr:rowOff>
    </xdr:from>
    <xdr:ext cx="405111" cy="259045"/>
    <xdr:sp macro="" textlink="">
      <xdr:nvSpPr>
        <xdr:cNvPr id="677" name="n_2mainValue【消防施設】&#10;有形固定資産減価償却率"/>
        <xdr:cNvSpPr txBox="1"/>
      </xdr:nvSpPr>
      <xdr:spPr>
        <a:xfrm>
          <a:off x="143897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144797</xdr:rowOff>
    </xdr:from>
    <xdr:ext cx="405111" cy="259045"/>
    <xdr:sp macro="" textlink="">
      <xdr:nvSpPr>
        <xdr:cNvPr id="678" name="n_3mainValue【消防施設】&#10;有形固定資産減価償却率"/>
        <xdr:cNvSpPr txBox="1"/>
      </xdr:nvSpPr>
      <xdr:spPr>
        <a:xfrm>
          <a:off x="13500744"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114316</xdr:rowOff>
    </xdr:from>
    <xdr:ext cx="405111" cy="259045"/>
    <xdr:sp macro="" textlink="">
      <xdr:nvSpPr>
        <xdr:cNvPr id="679" name="n_4mainValue【消防施設】&#10;有形固定資産減価償却率"/>
        <xdr:cNvSpPr txBox="1"/>
      </xdr:nvSpPr>
      <xdr:spPr>
        <a:xfrm>
          <a:off x="12611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703" name="直線コネクタ 702"/>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4"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5" name="直線コネクタ 704"/>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706" name="【消防施設】&#10;一人当たり面積最大値テキスト"/>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707" name="直線コネクタ 706"/>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25416</xdr:rowOff>
    </xdr:from>
    <xdr:ext cx="469744" cy="259045"/>
    <xdr:sp macro="" textlink="">
      <xdr:nvSpPr>
        <xdr:cNvPr id="708" name="【消防施設】&#10;一人当たり面積平均値テキスト"/>
        <xdr:cNvSpPr txBox="1"/>
      </xdr:nvSpPr>
      <xdr:spPr>
        <a:xfrm>
          <a:off x="22199600" y="1442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709" name="フローチャート: 判断 708"/>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710" name="フローチャート: 判断 709"/>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1" name="フローチャート: 判断 710"/>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712" name="フローチャート: 判断 711"/>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713" name="フローチャート: 判断 712"/>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52070</xdr:rowOff>
    </xdr:from>
    <xdr:to>
      <xdr:col>116</xdr:col>
      <xdr:colOff>114300</xdr:colOff>
      <xdr:row>86</xdr:row>
      <xdr:rowOff>153670</xdr:rowOff>
    </xdr:to>
    <xdr:sp macro="" textlink="">
      <xdr:nvSpPr>
        <xdr:cNvPr id="719" name="楕円 718"/>
        <xdr:cNvSpPr/>
      </xdr:nvSpPr>
      <xdr:spPr>
        <a:xfrm>
          <a:off x="221107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138447</xdr:rowOff>
    </xdr:from>
    <xdr:ext cx="469744" cy="259045"/>
    <xdr:sp macro="" textlink="">
      <xdr:nvSpPr>
        <xdr:cNvPr id="720" name="【消防施設】&#10;一人当たり面積該当値テキスト"/>
        <xdr:cNvSpPr txBox="1"/>
      </xdr:nvSpPr>
      <xdr:spPr>
        <a:xfrm>
          <a:off x="22199600" y="147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52070</xdr:rowOff>
    </xdr:from>
    <xdr:to>
      <xdr:col>112</xdr:col>
      <xdr:colOff>38100</xdr:colOff>
      <xdr:row>86</xdr:row>
      <xdr:rowOff>153670</xdr:rowOff>
    </xdr:to>
    <xdr:sp macro="" textlink="">
      <xdr:nvSpPr>
        <xdr:cNvPr id="721" name="楕円 720"/>
        <xdr:cNvSpPr/>
      </xdr:nvSpPr>
      <xdr:spPr>
        <a:xfrm>
          <a:off x="21272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102870</xdr:rowOff>
    </xdr:from>
    <xdr:to>
      <xdr:col>116</xdr:col>
      <xdr:colOff>63500</xdr:colOff>
      <xdr:row>86</xdr:row>
      <xdr:rowOff>102870</xdr:rowOff>
    </xdr:to>
    <xdr:cxnSp macro="">
      <xdr:nvCxnSpPr>
        <xdr:cNvPr id="722" name="直線コネクタ 721"/>
        <xdr:cNvCxnSpPr/>
      </xdr:nvCxnSpPr>
      <xdr:spPr>
        <a:xfrm>
          <a:off x="21323300" y="14847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52070</xdr:rowOff>
    </xdr:from>
    <xdr:to>
      <xdr:col>107</xdr:col>
      <xdr:colOff>101600</xdr:colOff>
      <xdr:row>86</xdr:row>
      <xdr:rowOff>153670</xdr:rowOff>
    </xdr:to>
    <xdr:sp macro="" textlink="">
      <xdr:nvSpPr>
        <xdr:cNvPr id="723" name="楕円 722"/>
        <xdr:cNvSpPr/>
      </xdr:nvSpPr>
      <xdr:spPr>
        <a:xfrm>
          <a:off x="20383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102870</xdr:rowOff>
    </xdr:from>
    <xdr:to>
      <xdr:col>111</xdr:col>
      <xdr:colOff>177800</xdr:colOff>
      <xdr:row>86</xdr:row>
      <xdr:rowOff>102870</xdr:rowOff>
    </xdr:to>
    <xdr:cxnSp macro="">
      <xdr:nvCxnSpPr>
        <xdr:cNvPr id="724" name="直線コネクタ 723"/>
        <xdr:cNvCxnSpPr/>
      </xdr:nvCxnSpPr>
      <xdr:spPr>
        <a:xfrm>
          <a:off x="20434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52070</xdr:rowOff>
    </xdr:from>
    <xdr:to>
      <xdr:col>102</xdr:col>
      <xdr:colOff>165100</xdr:colOff>
      <xdr:row>86</xdr:row>
      <xdr:rowOff>153670</xdr:rowOff>
    </xdr:to>
    <xdr:sp macro="" textlink="">
      <xdr:nvSpPr>
        <xdr:cNvPr id="725" name="楕円 724"/>
        <xdr:cNvSpPr/>
      </xdr:nvSpPr>
      <xdr:spPr>
        <a:xfrm>
          <a:off x="19494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102870</xdr:rowOff>
    </xdr:from>
    <xdr:to>
      <xdr:col>107</xdr:col>
      <xdr:colOff>50800</xdr:colOff>
      <xdr:row>86</xdr:row>
      <xdr:rowOff>102870</xdr:rowOff>
    </xdr:to>
    <xdr:cxnSp macro="">
      <xdr:nvCxnSpPr>
        <xdr:cNvPr id="726" name="直線コネクタ 725"/>
        <xdr:cNvCxnSpPr/>
      </xdr:nvCxnSpPr>
      <xdr:spPr>
        <a:xfrm>
          <a:off x="19545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52070</xdr:rowOff>
    </xdr:from>
    <xdr:to>
      <xdr:col>98</xdr:col>
      <xdr:colOff>38100</xdr:colOff>
      <xdr:row>86</xdr:row>
      <xdr:rowOff>153670</xdr:rowOff>
    </xdr:to>
    <xdr:sp macro="" textlink="">
      <xdr:nvSpPr>
        <xdr:cNvPr id="727" name="楕円 726"/>
        <xdr:cNvSpPr/>
      </xdr:nvSpPr>
      <xdr:spPr>
        <a:xfrm>
          <a:off x="18605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102870</xdr:rowOff>
    </xdr:from>
    <xdr:to>
      <xdr:col>102</xdr:col>
      <xdr:colOff>114300</xdr:colOff>
      <xdr:row>86</xdr:row>
      <xdr:rowOff>102870</xdr:rowOff>
    </xdr:to>
    <xdr:cxnSp macro="">
      <xdr:nvCxnSpPr>
        <xdr:cNvPr id="728" name="直線コネクタ 727"/>
        <xdr:cNvCxnSpPr/>
      </xdr:nvCxnSpPr>
      <xdr:spPr>
        <a:xfrm>
          <a:off x="18656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128288</xdr:rowOff>
    </xdr:from>
    <xdr:ext cx="469744" cy="259045"/>
    <xdr:sp macro="" textlink="">
      <xdr:nvSpPr>
        <xdr:cNvPr id="729" name="n_1aveValue【消防施設】&#10;一人当たり面積"/>
        <xdr:cNvSpPr txBox="1"/>
      </xdr:nvSpPr>
      <xdr:spPr>
        <a:xfrm>
          <a:off x="21075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0" name="n_2aveValue【消防施設】&#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731" name="n_3aveValue【消防施設】&#10;一人当たり面積"/>
        <xdr:cNvSpPr txBox="1"/>
      </xdr:nvSpPr>
      <xdr:spPr>
        <a:xfrm>
          <a:off x="19310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732" name="n_4aveValue【消防施設】&#10;一人当たり面積"/>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144797</xdr:rowOff>
    </xdr:from>
    <xdr:ext cx="469744" cy="259045"/>
    <xdr:sp macro="" textlink="">
      <xdr:nvSpPr>
        <xdr:cNvPr id="733" name="n_1mainValue【消防施設】&#10;一人当たり面積"/>
        <xdr:cNvSpPr txBox="1"/>
      </xdr:nvSpPr>
      <xdr:spPr>
        <a:xfrm>
          <a:off x="210757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144797</xdr:rowOff>
    </xdr:from>
    <xdr:ext cx="469744" cy="259045"/>
    <xdr:sp macro="" textlink="">
      <xdr:nvSpPr>
        <xdr:cNvPr id="734" name="n_2mainValue【消防施設】&#10;一人当たり面積"/>
        <xdr:cNvSpPr txBox="1"/>
      </xdr:nvSpPr>
      <xdr:spPr>
        <a:xfrm>
          <a:off x="20199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144797</xdr:rowOff>
    </xdr:from>
    <xdr:ext cx="469744" cy="259045"/>
    <xdr:sp macro="" textlink="">
      <xdr:nvSpPr>
        <xdr:cNvPr id="735" name="n_3mainValue【消防施設】&#10;一人当たり面積"/>
        <xdr:cNvSpPr txBox="1"/>
      </xdr:nvSpPr>
      <xdr:spPr>
        <a:xfrm>
          <a:off x="19310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144797</xdr:rowOff>
    </xdr:from>
    <xdr:ext cx="469744" cy="259045"/>
    <xdr:sp macro="" textlink="">
      <xdr:nvSpPr>
        <xdr:cNvPr id="736" name="n_4mainValue【消防施設】&#10;一人当たり面積"/>
        <xdr:cNvSpPr txBox="1"/>
      </xdr:nvSpPr>
      <xdr:spPr>
        <a:xfrm>
          <a:off x="18421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62" name="直線コネクタ 761"/>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65" name="【庁舎】&#10;有形固定資産減価償却率最大値テキスト"/>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66" name="直線コネクタ 765"/>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12354</xdr:rowOff>
    </xdr:from>
    <xdr:ext cx="405111" cy="259045"/>
    <xdr:sp macro="" textlink="">
      <xdr:nvSpPr>
        <xdr:cNvPr id="767" name="【庁舎】&#10;有形固定資産減価償却率平均値テキスト"/>
        <xdr:cNvSpPr txBox="1"/>
      </xdr:nvSpPr>
      <xdr:spPr>
        <a:xfrm>
          <a:off x="16357600" y="1767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768" name="フローチャート: 判断 767"/>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769" name="フローチャート: 判断 768"/>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770" name="フローチャート: 判断 769"/>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771" name="フローチャート: 判断 770"/>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xdr:rowOff>
    </xdr:from>
    <xdr:to>
      <xdr:col>67</xdr:col>
      <xdr:colOff>101600</xdr:colOff>
      <xdr:row>104</xdr:row>
      <xdr:rowOff>117202</xdr:rowOff>
    </xdr:to>
    <xdr:sp macro="" textlink="">
      <xdr:nvSpPr>
        <xdr:cNvPr id="772" name="フローチャート: 判断 771"/>
        <xdr:cNvSpPr/>
      </xdr:nvSpPr>
      <xdr:spPr>
        <a:xfrm>
          <a:off x="12763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778" name="楕円 777"/>
        <xdr:cNvSpPr/>
      </xdr:nvSpPr>
      <xdr:spPr>
        <a:xfrm>
          <a:off x="162687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139354</xdr:rowOff>
    </xdr:from>
    <xdr:ext cx="405111" cy="259045"/>
    <xdr:sp macro="" textlink="">
      <xdr:nvSpPr>
        <xdr:cNvPr id="779" name="【庁舎】&#10;有形固定資産減価償却率該当値テキスト"/>
        <xdr:cNvSpPr txBox="1"/>
      </xdr:nvSpPr>
      <xdr:spPr>
        <a:xfrm>
          <a:off x="16357600" y="1779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136434</xdr:rowOff>
    </xdr:from>
    <xdr:to>
      <xdr:col>81</xdr:col>
      <xdr:colOff>101600</xdr:colOff>
      <xdr:row>104</xdr:row>
      <xdr:rowOff>66584</xdr:rowOff>
    </xdr:to>
    <xdr:sp macro="" textlink="">
      <xdr:nvSpPr>
        <xdr:cNvPr id="780" name="楕円 779"/>
        <xdr:cNvSpPr/>
      </xdr:nvSpPr>
      <xdr:spPr>
        <a:xfrm>
          <a:off x="15430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15784</xdr:rowOff>
    </xdr:from>
    <xdr:to>
      <xdr:col>85</xdr:col>
      <xdr:colOff>127000</xdr:colOff>
      <xdr:row>104</xdr:row>
      <xdr:rowOff>40277</xdr:rowOff>
    </xdr:to>
    <xdr:cxnSp macro="">
      <xdr:nvCxnSpPr>
        <xdr:cNvPr id="781" name="直線コネクタ 780"/>
        <xdr:cNvCxnSpPr/>
      </xdr:nvCxnSpPr>
      <xdr:spPr>
        <a:xfrm>
          <a:off x="15481300" y="1784658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107043</xdr:rowOff>
    </xdr:from>
    <xdr:to>
      <xdr:col>76</xdr:col>
      <xdr:colOff>165100</xdr:colOff>
      <xdr:row>104</xdr:row>
      <xdr:rowOff>37193</xdr:rowOff>
    </xdr:to>
    <xdr:sp macro="" textlink="">
      <xdr:nvSpPr>
        <xdr:cNvPr id="782" name="楕円 781"/>
        <xdr:cNvSpPr/>
      </xdr:nvSpPr>
      <xdr:spPr>
        <a:xfrm>
          <a:off x="14541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157843</xdr:rowOff>
    </xdr:from>
    <xdr:to>
      <xdr:col>81</xdr:col>
      <xdr:colOff>50800</xdr:colOff>
      <xdr:row>104</xdr:row>
      <xdr:rowOff>15784</xdr:rowOff>
    </xdr:to>
    <xdr:cxnSp macro="">
      <xdr:nvCxnSpPr>
        <xdr:cNvPr id="783" name="直線コネクタ 782"/>
        <xdr:cNvCxnSpPr/>
      </xdr:nvCxnSpPr>
      <xdr:spPr>
        <a:xfrm>
          <a:off x="14592300" y="178171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84182</xdr:rowOff>
    </xdr:from>
    <xdr:to>
      <xdr:col>72</xdr:col>
      <xdr:colOff>38100</xdr:colOff>
      <xdr:row>104</xdr:row>
      <xdr:rowOff>14332</xdr:rowOff>
    </xdr:to>
    <xdr:sp macro="" textlink="">
      <xdr:nvSpPr>
        <xdr:cNvPr id="784" name="楕円 783"/>
        <xdr:cNvSpPr/>
      </xdr:nvSpPr>
      <xdr:spPr>
        <a:xfrm>
          <a:off x="13652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134982</xdr:rowOff>
    </xdr:from>
    <xdr:to>
      <xdr:col>76</xdr:col>
      <xdr:colOff>114300</xdr:colOff>
      <xdr:row>103</xdr:row>
      <xdr:rowOff>157843</xdr:rowOff>
    </xdr:to>
    <xdr:cxnSp macro="">
      <xdr:nvCxnSpPr>
        <xdr:cNvPr id="785" name="直線コネクタ 784"/>
        <xdr:cNvCxnSpPr/>
      </xdr:nvCxnSpPr>
      <xdr:spPr>
        <a:xfrm>
          <a:off x="13703300" y="1779433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56424</xdr:rowOff>
    </xdr:from>
    <xdr:to>
      <xdr:col>67</xdr:col>
      <xdr:colOff>101600</xdr:colOff>
      <xdr:row>103</xdr:row>
      <xdr:rowOff>158024</xdr:rowOff>
    </xdr:to>
    <xdr:sp macro="" textlink="">
      <xdr:nvSpPr>
        <xdr:cNvPr id="786" name="楕円 785"/>
        <xdr:cNvSpPr/>
      </xdr:nvSpPr>
      <xdr:spPr>
        <a:xfrm>
          <a:off x="127635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107224</xdr:rowOff>
    </xdr:from>
    <xdr:to>
      <xdr:col>71</xdr:col>
      <xdr:colOff>177800</xdr:colOff>
      <xdr:row>103</xdr:row>
      <xdr:rowOff>134982</xdr:rowOff>
    </xdr:to>
    <xdr:cxnSp macro="">
      <xdr:nvCxnSpPr>
        <xdr:cNvPr id="787" name="直線コネクタ 786"/>
        <xdr:cNvCxnSpPr/>
      </xdr:nvCxnSpPr>
      <xdr:spPr>
        <a:xfrm>
          <a:off x="12814300" y="1776657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788" name="n_1aveValue【庁舎】&#10;有形固定資産減価償却率"/>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72407</xdr:rowOff>
    </xdr:from>
    <xdr:ext cx="405111" cy="259045"/>
    <xdr:sp macro="" textlink="">
      <xdr:nvSpPr>
        <xdr:cNvPr id="789" name="n_2aveValue【庁舎】&#10;有形固定資産減価償却率"/>
        <xdr:cNvSpPr txBox="1"/>
      </xdr:nvSpPr>
      <xdr:spPr>
        <a:xfrm>
          <a:off x="14389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74040</xdr:rowOff>
    </xdr:from>
    <xdr:ext cx="405111" cy="259045"/>
    <xdr:sp macro="" textlink="">
      <xdr:nvSpPr>
        <xdr:cNvPr id="790" name="n_3aveValue【庁舎】&#10;有形固定資産減価償却率"/>
        <xdr:cNvSpPr txBox="1"/>
      </xdr:nvSpPr>
      <xdr:spPr>
        <a:xfrm>
          <a:off x="135007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108329</xdr:rowOff>
    </xdr:from>
    <xdr:ext cx="405111" cy="259045"/>
    <xdr:sp macro="" textlink="">
      <xdr:nvSpPr>
        <xdr:cNvPr id="791" name="n_4aveValue【庁舎】&#10;有形固定資産減価償却率"/>
        <xdr:cNvSpPr txBox="1"/>
      </xdr:nvSpPr>
      <xdr:spPr>
        <a:xfrm>
          <a:off x="12611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57711</xdr:rowOff>
    </xdr:from>
    <xdr:ext cx="405111" cy="259045"/>
    <xdr:sp macro="" textlink="">
      <xdr:nvSpPr>
        <xdr:cNvPr id="792" name="n_1mainValue【庁舎】&#10;有形固定資産減価償却率"/>
        <xdr:cNvSpPr txBox="1"/>
      </xdr:nvSpPr>
      <xdr:spPr>
        <a:xfrm>
          <a:off x="15266044" y="1788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53720</xdr:rowOff>
    </xdr:from>
    <xdr:ext cx="405111" cy="259045"/>
    <xdr:sp macro="" textlink="">
      <xdr:nvSpPr>
        <xdr:cNvPr id="793" name="n_2mainValue【庁舎】&#10;有形固定資産減価償却率"/>
        <xdr:cNvSpPr txBox="1"/>
      </xdr:nvSpPr>
      <xdr:spPr>
        <a:xfrm>
          <a:off x="14389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30859</xdr:rowOff>
    </xdr:from>
    <xdr:ext cx="405111" cy="259045"/>
    <xdr:sp macro="" textlink="">
      <xdr:nvSpPr>
        <xdr:cNvPr id="794" name="n_3mainValue【庁舎】&#10;有形固定資産減価償却率"/>
        <xdr:cNvSpPr txBox="1"/>
      </xdr:nvSpPr>
      <xdr:spPr>
        <a:xfrm>
          <a:off x="13500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3101</xdr:rowOff>
    </xdr:from>
    <xdr:ext cx="405111" cy="259045"/>
    <xdr:sp macro="" textlink="">
      <xdr:nvSpPr>
        <xdr:cNvPr id="795" name="n_4mainValue【庁舎】&#10;有形固定資産減価償却率"/>
        <xdr:cNvSpPr txBox="1"/>
      </xdr:nvSpPr>
      <xdr:spPr>
        <a:xfrm>
          <a:off x="12611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819" name="直線コネクタ 818"/>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820"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821" name="直線コネクタ 820"/>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822"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823" name="直線コネクタ 822"/>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824" name="【庁舎】&#10;一人当たり面積平均値テキスト"/>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825" name="フローチャート: 判断 824"/>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826" name="フローチャート: 判断 825"/>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827" name="フローチャート: 判断 826"/>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28" name="フローチャート: 判断 827"/>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829" name="フローチャート: 判断 828"/>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154939</xdr:rowOff>
    </xdr:from>
    <xdr:to>
      <xdr:col>116</xdr:col>
      <xdr:colOff>114300</xdr:colOff>
      <xdr:row>105</xdr:row>
      <xdr:rowOff>85089</xdr:rowOff>
    </xdr:to>
    <xdr:sp macro="" textlink="">
      <xdr:nvSpPr>
        <xdr:cNvPr id="835" name="楕円 834"/>
        <xdr:cNvSpPr/>
      </xdr:nvSpPr>
      <xdr:spPr>
        <a:xfrm>
          <a:off x="221107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6366</xdr:rowOff>
    </xdr:from>
    <xdr:ext cx="469744" cy="259045"/>
    <xdr:sp macro="" textlink="">
      <xdr:nvSpPr>
        <xdr:cNvPr id="836" name="【庁舎】&#10;一人当たり面積該当値テキスト"/>
        <xdr:cNvSpPr txBox="1"/>
      </xdr:nvSpPr>
      <xdr:spPr>
        <a:xfrm>
          <a:off x="22199600"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154939</xdr:rowOff>
    </xdr:from>
    <xdr:to>
      <xdr:col>112</xdr:col>
      <xdr:colOff>38100</xdr:colOff>
      <xdr:row>105</xdr:row>
      <xdr:rowOff>85089</xdr:rowOff>
    </xdr:to>
    <xdr:sp macro="" textlink="">
      <xdr:nvSpPr>
        <xdr:cNvPr id="837" name="楕円 836"/>
        <xdr:cNvSpPr/>
      </xdr:nvSpPr>
      <xdr:spPr>
        <a:xfrm>
          <a:off x="21272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34289</xdr:rowOff>
    </xdr:from>
    <xdr:to>
      <xdr:col>116</xdr:col>
      <xdr:colOff>63500</xdr:colOff>
      <xdr:row>105</xdr:row>
      <xdr:rowOff>34289</xdr:rowOff>
    </xdr:to>
    <xdr:cxnSp macro="">
      <xdr:nvCxnSpPr>
        <xdr:cNvPr id="838" name="直線コネクタ 837"/>
        <xdr:cNvCxnSpPr/>
      </xdr:nvCxnSpPr>
      <xdr:spPr>
        <a:xfrm>
          <a:off x="21323300" y="18036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154939</xdr:rowOff>
    </xdr:from>
    <xdr:to>
      <xdr:col>107</xdr:col>
      <xdr:colOff>101600</xdr:colOff>
      <xdr:row>105</xdr:row>
      <xdr:rowOff>85089</xdr:rowOff>
    </xdr:to>
    <xdr:sp macro="" textlink="">
      <xdr:nvSpPr>
        <xdr:cNvPr id="839" name="楕円 838"/>
        <xdr:cNvSpPr/>
      </xdr:nvSpPr>
      <xdr:spPr>
        <a:xfrm>
          <a:off x="20383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34289</xdr:rowOff>
    </xdr:from>
    <xdr:to>
      <xdr:col>111</xdr:col>
      <xdr:colOff>177800</xdr:colOff>
      <xdr:row>105</xdr:row>
      <xdr:rowOff>34289</xdr:rowOff>
    </xdr:to>
    <xdr:cxnSp macro="">
      <xdr:nvCxnSpPr>
        <xdr:cNvPr id="840" name="直線コネクタ 839"/>
        <xdr:cNvCxnSpPr/>
      </xdr:nvCxnSpPr>
      <xdr:spPr>
        <a:xfrm>
          <a:off x="20434300" y="18036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151130</xdr:rowOff>
    </xdr:from>
    <xdr:to>
      <xdr:col>102</xdr:col>
      <xdr:colOff>165100</xdr:colOff>
      <xdr:row>105</xdr:row>
      <xdr:rowOff>81280</xdr:rowOff>
    </xdr:to>
    <xdr:sp macro="" textlink="">
      <xdr:nvSpPr>
        <xdr:cNvPr id="841" name="楕円 840"/>
        <xdr:cNvSpPr/>
      </xdr:nvSpPr>
      <xdr:spPr>
        <a:xfrm>
          <a:off x="19494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30480</xdr:rowOff>
    </xdr:from>
    <xdr:to>
      <xdr:col>107</xdr:col>
      <xdr:colOff>50800</xdr:colOff>
      <xdr:row>105</xdr:row>
      <xdr:rowOff>34289</xdr:rowOff>
    </xdr:to>
    <xdr:cxnSp macro="">
      <xdr:nvCxnSpPr>
        <xdr:cNvPr id="842" name="直線コネクタ 841"/>
        <xdr:cNvCxnSpPr/>
      </xdr:nvCxnSpPr>
      <xdr:spPr>
        <a:xfrm>
          <a:off x="19545300" y="18032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151130</xdr:rowOff>
    </xdr:from>
    <xdr:to>
      <xdr:col>98</xdr:col>
      <xdr:colOff>38100</xdr:colOff>
      <xdr:row>105</xdr:row>
      <xdr:rowOff>81280</xdr:rowOff>
    </xdr:to>
    <xdr:sp macro="" textlink="">
      <xdr:nvSpPr>
        <xdr:cNvPr id="843" name="楕円 842"/>
        <xdr:cNvSpPr/>
      </xdr:nvSpPr>
      <xdr:spPr>
        <a:xfrm>
          <a:off x="18605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30480</xdr:rowOff>
    </xdr:from>
    <xdr:to>
      <xdr:col>102</xdr:col>
      <xdr:colOff>114300</xdr:colOff>
      <xdr:row>105</xdr:row>
      <xdr:rowOff>30480</xdr:rowOff>
    </xdr:to>
    <xdr:cxnSp macro="">
      <xdr:nvCxnSpPr>
        <xdr:cNvPr id="844" name="直線コネクタ 843"/>
        <xdr:cNvCxnSpPr/>
      </xdr:nvCxnSpPr>
      <xdr:spPr>
        <a:xfrm>
          <a:off x="18656300" y="18032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114316</xdr:rowOff>
    </xdr:from>
    <xdr:ext cx="469744" cy="259045"/>
    <xdr:sp macro="" textlink="">
      <xdr:nvSpPr>
        <xdr:cNvPr id="845" name="n_1aveValue【庁舎】&#10;一人当たり面積"/>
        <xdr:cNvSpPr txBox="1"/>
      </xdr:nvSpPr>
      <xdr:spPr>
        <a:xfrm>
          <a:off x="210757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125747</xdr:rowOff>
    </xdr:from>
    <xdr:ext cx="469744" cy="259045"/>
    <xdr:sp macro="" textlink="">
      <xdr:nvSpPr>
        <xdr:cNvPr id="846" name="n_2aveValue【庁舎】&#10;一人当たり面積"/>
        <xdr:cNvSpPr txBox="1"/>
      </xdr:nvSpPr>
      <xdr:spPr>
        <a:xfrm>
          <a:off x="2019942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847" name="n_3aveValue【庁舎】&#10;一人当たり面積"/>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152416</xdr:rowOff>
    </xdr:from>
    <xdr:ext cx="469744" cy="259045"/>
    <xdr:sp macro="" textlink="">
      <xdr:nvSpPr>
        <xdr:cNvPr id="848" name="n_4aveValue【庁舎】&#10;一人当たり面積"/>
        <xdr:cNvSpPr txBox="1"/>
      </xdr:nvSpPr>
      <xdr:spPr>
        <a:xfrm>
          <a:off x="18421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101616</xdr:rowOff>
    </xdr:from>
    <xdr:ext cx="469744" cy="259045"/>
    <xdr:sp macro="" textlink="">
      <xdr:nvSpPr>
        <xdr:cNvPr id="849" name="n_1main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101616</xdr:rowOff>
    </xdr:from>
    <xdr:ext cx="469744" cy="259045"/>
    <xdr:sp macro="" textlink="">
      <xdr:nvSpPr>
        <xdr:cNvPr id="850" name="n_2mainValue【庁舎】&#10;一人当たり面積"/>
        <xdr:cNvSpPr txBox="1"/>
      </xdr:nvSpPr>
      <xdr:spPr>
        <a:xfrm>
          <a:off x="20199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97807</xdr:rowOff>
    </xdr:from>
    <xdr:ext cx="469744" cy="259045"/>
    <xdr:sp macro="" textlink="">
      <xdr:nvSpPr>
        <xdr:cNvPr id="851" name="n_3mainValue【庁舎】&#10;一人当たり面積"/>
        <xdr:cNvSpPr txBox="1"/>
      </xdr:nvSpPr>
      <xdr:spPr>
        <a:xfrm>
          <a:off x="19310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97807</xdr:rowOff>
    </xdr:from>
    <xdr:ext cx="469744" cy="259045"/>
    <xdr:sp macro="" textlink="">
      <xdr:nvSpPr>
        <xdr:cNvPr id="852" name="n_4mainValue【庁舎】&#10;一人当たり面積"/>
        <xdr:cNvSpPr txBox="1"/>
      </xdr:nvSpPr>
      <xdr:spPr>
        <a:xfrm>
          <a:off x="18421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会館、消防施設、一般廃棄物処理施設で、有形固定資産減価償却率が類似団体を上回っている。これらの多くの施設については、人口一人当たりの面積等、施設保有状況でいずれも類似団体平均を下回っており、維持管理経費については類似団体比では抑えられると見込まれている。なお、図書館については、令和元年度中に集約した複合施設に移転した。今後は、「昭島市公共施設等総合管理計画」及び個別施設計画に基づき、老朽化した施設の計画的な長寿命化等に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113,397
110,613
17.34
46,589,350
45,182,987
1,318,155
21,639,380
19,601,394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類似団体平均を大きく上回り、類似団体内では高い順位となっているものの、財政力指数は</a:t>
          </a:r>
          <a:r>
            <a:rPr kumimoji="1" lang="en-US" altLang="ja-JP" sz="1300">
              <a:latin typeface="ＭＳ Ｐゴシック" panose="020B0600070205080204" pitchFamily="50" charset="-128"/>
              <a:ea typeface="ＭＳ Ｐゴシック" panose="020B0600070205080204" pitchFamily="50" charset="-128"/>
            </a:rPr>
            <a:t>0.98</a:t>
          </a:r>
          <a:r>
            <a:rPr kumimoji="1" lang="ja-JP" altLang="en-US" sz="1300">
              <a:latin typeface="ＭＳ Ｐゴシック" panose="020B0600070205080204" pitchFamily="50" charset="-128"/>
              <a:ea typeface="ＭＳ Ｐゴシック" panose="020B0600070205080204" pitchFamily="50" charset="-128"/>
            </a:rPr>
            <a:t>と、依然として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割り込んでおり、普通交付税交付団体である状況が続いている。今後も引き続き市税の徴収率向上など財源の確保策に努めるとともに、将来の財政見通しを中期財政計画により明らかにする中で、起債と基金のバランスに配意し、中長期的な視点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19755</xdr:rowOff>
    </xdr:from>
    <xdr:to>
      <xdr:col>23</xdr:col>
      <xdr:colOff>133350</xdr:colOff>
      <xdr:row>40</xdr:row>
      <xdr:rowOff>19755</xdr:rowOff>
    </xdr:to>
    <xdr:cxnSp macro="">
      <xdr:nvCxnSpPr>
        <xdr:cNvPr id="69" name="直線コネクタ 68"/>
        <xdr:cNvCxnSpPr/>
      </xdr:nvCxnSpPr>
      <xdr:spPr>
        <a:xfrm>
          <a:off x="4114800" y="6877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19755</xdr:rowOff>
    </xdr:to>
    <xdr:cxnSp macro="">
      <xdr:nvCxnSpPr>
        <xdr:cNvPr id="72" name="直線コネクタ 71"/>
        <xdr:cNvCxnSpPr/>
      </xdr:nvCxnSpPr>
      <xdr:spPr>
        <a:xfrm>
          <a:off x="3225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19755</xdr:rowOff>
    </xdr:to>
    <xdr:cxnSp macro="">
      <xdr:nvCxnSpPr>
        <xdr:cNvPr id="75" name="直線コネクタ 74"/>
        <xdr:cNvCxnSpPr/>
      </xdr:nvCxnSpPr>
      <xdr:spPr>
        <a:xfrm>
          <a:off x="2336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46567</xdr:rowOff>
    </xdr:to>
    <xdr:cxnSp macro="">
      <xdr:nvCxnSpPr>
        <xdr:cNvPr id="78" name="直線コネクタ 77"/>
        <xdr:cNvCxnSpPr/>
      </xdr:nvCxnSpPr>
      <xdr:spPr>
        <a:xfrm flipV="1">
          <a:off x="1447800" y="68777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1" name="フローチャート: 判断 80"/>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165399</xdr:rowOff>
    </xdr:from>
    <xdr:ext cx="762000" cy="259045"/>
    <xdr:sp macro="" textlink="">
      <xdr:nvSpPr>
        <xdr:cNvPr id="82" name="テキスト ボックス 81"/>
        <xdr:cNvSpPr txBox="1"/>
      </xdr:nvSpPr>
      <xdr:spPr>
        <a:xfrm>
          <a:off x="1066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140405</xdr:rowOff>
    </xdr:from>
    <xdr:to>
      <xdr:col>23</xdr:col>
      <xdr:colOff>184150</xdr:colOff>
      <xdr:row>40</xdr:row>
      <xdr:rowOff>70555</xdr:rowOff>
    </xdr:to>
    <xdr:sp macro="" textlink="">
      <xdr:nvSpPr>
        <xdr:cNvPr id="88" name="楕円 87"/>
        <xdr:cNvSpPr/>
      </xdr:nvSpPr>
      <xdr:spPr>
        <a:xfrm>
          <a:off x="49022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156932</xdr:rowOff>
    </xdr:from>
    <xdr:ext cx="762000" cy="259045"/>
    <xdr:sp macro="" textlink="">
      <xdr:nvSpPr>
        <xdr:cNvPr id="89" name="財政力該当値テキスト"/>
        <xdr:cNvSpPr txBox="1"/>
      </xdr:nvSpPr>
      <xdr:spPr>
        <a:xfrm>
          <a:off x="5041900" y="66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140405</xdr:rowOff>
    </xdr:from>
    <xdr:to>
      <xdr:col>19</xdr:col>
      <xdr:colOff>184150</xdr:colOff>
      <xdr:row>40</xdr:row>
      <xdr:rowOff>70555</xdr:rowOff>
    </xdr:to>
    <xdr:sp macro="" textlink="">
      <xdr:nvSpPr>
        <xdr:cNvPr id="90" name="楕円 89"/>
        <xdr:cNvSpPr/>
      </xdr:nvSpPr>
      <xdr:spPr>
        <a:xfrm>
          <a:off x="4064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80732</xdr:rowOff>
    </xdr:from>
    <xdr:ext cx="736600" cy="259045"/>
    <xdr:sp macro="" textlink="">
      <xdr:nvSpPr>
        <xdr:cNvPr id="91" name="テキスト ボックス 90"/>
        <xdr:cNvSpPr txBox="1"/>
      </xdr:nvSpPr>
      <xdr:spPr>
        <a:xfrm>
          <a:off x="3733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140405</xdr:rowOff>
    </xdr:from>
    <xdr:to>
      <xdr:col>15</xdr:col>
      <xdr:colOff>133350</xdr:colOff>
      <xdr:row>40</xdr:row>
      <xdr:rowOff>70555</xdr:rowOff>
    </xdr:to>
    <xdr:sp macro="" textlink="">
      <xdr:nvSpPr>
        <xdr:cNvPr id="92" name="楕円 91"/>
        <xdr:cNvSpPr/>
      </xdr:nvSpPr>
      <xdr:spPr>
        <a:xfrm>
          <a:off x="3175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80732</xdr:rowOff>
    </xdr:from>
    <xdr:ext cx="762000" cy="259045"/>
    <xdr:sp macro="" textlink="">
      <xdr:nvSpPr>
        <xdr:cNvPr id="93" name="テキスト ボックス 92"/>
        <xdr:cNvSpPr txBox="1"/>
      </xdr:nvSpPr>
      <xdr:spPr>
        <a:xfrm>
          <a:off x="2844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4" name="楕円 93"/>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5" name="テキスト ボックス 94"/>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歳入では、普通交付税及び地方消費税交付金が減となったことから、分母である経常一般財源等は前年度比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％の減となった。歳出では、障害者自立支援給付費や児童扶養手当といった扶助費の増などにより分子である経常経費充当一般財源等は前年度比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％の増となった。分母が減となり、分子が増となったことから経常収支比率は前年度よりも悪化した。引き続き、「昭島市行財政改革推進プラン」に基づき財源の確保と効率的・効果的な財政運営に努める。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6773</xdr:rowOff>
    </xdr:from>
    <xdr:to>
      <xdr:col>23</xdr:col>
      <xdr:colOff>133350</xdr:colOff>
      <xdr:row>62</xdr:row>
      <xdr:rowOff>76623</xdr:rowOff>
    </xdr:to>
    <xdr:cxnSp macro="">
      <xdr:nvCxnSpPr>
        <xdr:cNvPr id="132" name="直線コネクタ 131"/>
        <xdr:cNvCxnSpPr/>
      </xdr:nvCxnSpPr>
      <xdr:spPr>
        <a:xfrm>
          <a:off x="4114800" y="10465223"/>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30073</xdr:rowOff>
    </xdr:from>
    <xdr:ext cx="762000" cy="259045"/>
    <xdr:sp macro="" textlink="">
      <xdr:nvSpPr>
        <xdr:cNvPr id="133" name="財政構造の弾力性平均値テキスト"/>
        <xdr:cNvSpPr txBox="1"/>
      </xdr:nvSpPr>
      <xdr:spPr>
        <a:xfrm>
          <a:off x="5041900" y="106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6773</xdr:rowOff>
    </xdr:from>
    <xdr:to>
      <xdr:col>19</xdr:col>
      <xdr:colOff>133350</xdr:colOff>
      <xdr:row>61</xdr:row>
      <xdr:rowOff>159596</xdr:rowOff>
    </xdr:to>
    <xdr:cxnSp macro="">
      <xdr:nvCxnSpPr>
        <xdr:cNvPr id="135" name="直線コネクタ 134"/>
        <xdr:cNvCxnSpPr/>
      </xdr:nvCxnSpPr>
      <xdr:spPr>
        <a:xfrm flipV="1">
          <a:off x="3225800" y="10465223"/>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159596</xdr:rowOff>
    </xdr:from>
    <xdr:to>
      <xdr:col>15</xdr:col>
      <xdr:colOff>82550</xdr:colOff>
      <xdr:row>63</xdr:row>
      <xdr:rowOff>9737</xdr:rowOff>
    </xdr:to>
    <xdr:cxnSp macro="">
      <xdr:nvCxnSpPr>
        <xdr:cNvPr id="138" name="直線コネクタ 137"/>
        <xdr:cNvCxnSpPr/>
      </xdr:nvCxnSpPr>
      <xdr:spPr>
        <a:xfrm flipV="1">
          <a:off x="2336800" y="10618046"/>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40" name="テキスト ボックス 139"/>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63</xdr:row>
      <xdr:rowOff>9737</xdr:rowOff>
    </xdr:to>
    <xdr:cxnSp macro="">
      <xdr:nvCxnSpPr>
        <xdr:cNvPr id="141" name="直線コネクタ 140"/>
        <xdr:cNvCxnSpPr/>
      </xdr:nvCxnSpPr>
      <xdr:spPr>
        <a:xfrm>
          <a:off x="1447800" y="1063413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113471</xdr:rowOff>
    </xdr:from>
    <xdr:ext cx="762000" cy="259045"/>
    <xdr:sp macro="" textlink="">
      <xdr:nvSpPr>
        <xdr:cNvPr id="143" name="テキスト ボックス 142"/>
        <xdr:cNvSpPr txBox="1"/>
      </xdr:nvSpPr>
      <xdr:spPr>
        <a:xfrm>
          <a:off x="1955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4" name="フローチャート: 判断 143"/>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45" name="テキスト ボックス 144"/>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51" name="楕円 150"/>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42350</xdr:rowOff>
    </xdr:from>
    <xdr:ext cx="762000" cy="259045"/>
    <xdr:sp macro="" textlink="">
      <xdr:nvSpPr>
        <xdr:cNvPr id="152" name="財政構造の弾力性該当値テキスト"/>
        <xdr:cNvSpPr txBox="1"/>
      </xdr:nvSpPr>
      <xdr:spPr>
        <a:xfrm>
          <a:off x="5041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127423</xdr:rowOff>
    </xdr:from>
    <xdr:to>
      <xdr:col>19</xdr:col>
      <xdr:colOff>184150</xdr:colOff>
      <xdr:row>61</xdr:row>
      <xdr:rowOff>57573</xdr:rowOff>
    </xdr:to>
    <xdr:sp macro="" textlink="">
      <xdr:nvSpPr>
        <xdr:cNvPr id="153" name="楕円 152"/>
        <xdr:cNvSpPr/>
      </xdr:nvSpPr>
      <xdr:spPr>
        <a:xfrm>
          <a:off x="4064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67750</xdr:rowOff>
    </xdr:from>
    <xdr:ext cx="736600" cy="259045"/>
    <xdr:sp macro="" textlink="">
      <xdr:nvSpPr>
        <xdr:cNvPr id="154" name="テキスト ボックス 153"/>
        <xdr:cNvSpPr txBox="1"/>
      </xdr:nvSpPr>
      <xdr:spPr>
        <a:xfrm>
          <a:off x="3733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108796</xdr:rowOff>
    </xdr:from>
    <xdr:to>
      <xdr:col>15</xdr:col>
      <xdr:colOff>133350</xdr:colOff>
      <xdr:row>62</xdr:row>
      <xdr:rowOff>38946</xdr:rowOff>
    </xdr:to>
    <xdr:sp macro="" textlink="">
      <xdr:nvSpPr>
        <xdr:cNvPr id="155" name="楕円 154"/>
        <xdr:cNvSpPr/>
      </xdr:nvSpPr>
      <xdr:spPr>
        <a:xfrm>
          <a:off x="3175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49123</xdr:rowOff>
    </xdr:from>
    <xdr:ext cx="762000" cy="259045"/>
    <xdr:sp macro="" textlink="">
      <xdr:nvSpPr>
        <xdr:cNvPr id="156" name="テキスト ボックス 155"/>
        <xdr:cNvSpPr txBox="1"/>
      </xdr:nvSpPr>
      <xdr:spPr>
        <a:xfrm>
          <a:off x="2844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130387</xdr:rowOff>
    </xdr:from>
    <xdr:to>
      <xdr:col>11</xdr:col>
      <xdr:colOff>82550</xdr:colOff>
      <xdr:row>63</xdr:row>
      <xdr:rowOff>60537</xdr:rowOff>
    </xdr:to>
    <xdr:sp macro="" textlink="">
      <xdr:nvSpPr>
        <xdr:cNvPr id="157" name="楕円 156"/>
        <xdr:cNvSpPr/>
      </xdr:nvSpPr>
      <xdr:spPr>
        <a:xfrm>
          <a:off x="2286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45314</xdr:rowOff>
    </xdr:from>
    <xdr:ext cx="762000" cy="259045"/>
    <xdr:sp macro="" textlink="">
      <xdr:nvSpPr>
        <xdr:cNvPr id="158" name="テキスト ボックス 157"/>
        <xdr:cNvSpPr txBox="1"/>
      </xdr:nvSpPr>
      <xdr:spPr>
        <a:xfrm>
          <a:off x="1955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124883</xdr:rowOff>
    </xdr:from>
    <xdr:to>
      <xdr:col>7</xdr:col>
      <xdr:colOff>31750</xdr:colOff>
      <xdr:row>62</xdr:row>
      <xdr:rowOff>55033</xdr:rowOff>
    </xdr:to>
    <xdr:sp macro="" textlink="">
      <xdr:nvSpPr>
        <xdr:cNvPr id="159" name="楕円 158"/>
        <xdr:cNvSpPr/>
      </xdr:nvSpPr>
      <xdr:spPr>
        <a:xfrm>
          <a:off x="1397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39810</xdr:rowOff>
    </xdr:from>
    <xdr:ext cx="762000" cy="259045"/>
    <xdr:sp macro="" textlink="">
      <xdr:nvSpPr>
        <xdr:cNvPr id="160" name="テキスト ボックス 159"/>
        <xdr:cNvSpPr txBox="1"/>
      </xdr:nvSpPr>
      <xdr:spPr>
        <a:xfrm>
          <a:off x="1066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類似団体平均を下回っているが、令和２年度以降は教育福祉総合センターの開設に伴う維持管理経費の大幅な増等も見込まれることから、引き続き、事務事業の見直しや民間委託の推進を図るなど、より一層のコスト削減に努める。</a:t>
          </a:r>
        </a:p>
        <a:p>
          <a:r>
            <a:rPr kumimoji="1" lang="ja-JP" altLang="en-US" sz="1300">
              <a:latin typeface="ＭＳ Ｐゴシック" panose="020B0600070205080204" pitchFamily="50" charset="-128"/>
              <a:ea typeface="ＭＳ Ｐゴシック" panose="020B0600070205080204" pitchFamily="50" charset="-128"/>
            </a:rPr>
            <a:t>　なお、東京都に委託している常備消防委託金等、反映されていない人件費・物件費の費用を合計すると、人口１人当たりの金額は大幅に増加することとなる。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53780</xdr:rowOff>
    </xdr:from>
    <xdr:to>
      <xdr:col>23</xdr:col>
      <xdr:colOff>133350</xdr:colOff>
      <xdr:row>82</xdr:row>
      <xdr:rowOff>131668</xdr:rowOff>
    </xdr:to>
    <xdr:cxnSp macro="">
      <xdr:nvCxnSpPr>
        <xdr:cNvPr id="197" name="直線コネクタ 196"/>
        <xdr:cNvCxnSpPr/>
      </xdr:nvCxnSpPr>
      <xdr:spPr>
        <a:xfrm>
          <a:off x="4114800" y="14112680"/>
          <a:ext cx="838200" cy="7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8986</xdr:rowOff>
    </xdr:from>
    <xdr:ext cx="762000" cy="259045"/>
    <xdr:sp macro="" textlink="">
      <xdr:nvSpPr>
        <xdr:cNvPr id="198" name="人件費・物件費等の状況平均値テキスト"/>
        <xdr:cNvSpPr txBox="1"/>
      </xdr:nvSpPr>
      <xdr:spPr>
        <a:xfrm>
          <a:off x="5041900" y="14239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40198</xdr:rowOff>
    </xdr:from>
    <xdr:to>
      <xdr:col>19</xdr:col>
      <xdr:colOff>133350</xdr:colOff>
      <xdr:row>82</xdr:row>
      <xdr:rowOff>53780</xdr:rowOff>
    </xdr:to>
    <xdr:cxnSp macro="">
      <xdr:nvCxnSpPr>
        <xdr:cNvPr id="200" name="直線コネクタ 199"/>
        <xdr:cNvCxnSpPr/>
      </xdr:nvCxnSpPr>
      <xdr:spPr>
        <a:xfrm>
          <a:off x="3225800" y="14099098"/>
          <a:ext cx="8890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74958</xdr:rowOff>
    </xdr:from>
    <xdr:ext cx="736600" cy="259045"/>
    <xdr:sp macro="" textlink="">
      <xdr:nvSpPr>
        <xdr:cNvPr id="202" name="テキスト ボックス 201"/>
        <xdr:cNvSpPr txBox="1"/>
      </xdr:nvSpPr>
      <xdr:spPr>
        <a:xfrm>
          <a:off x="3733800" y="14305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40198</xdr:rowOff>
    </xdr:from>
    <xdr:to>
      <xdr:col>15</xdr:col>
      <xdr:colOff>82550</xdr:colOff>
      <xdr:row>82</xdr:row>
      <xdr:rowOff>99213</xdr:rowOff>
    </xdr:to>
    <xdr:cxnSp macro="">
      <xdr:nvCxnSpPr>
        <xdr:cNvPr id="203" name="直線コネクタ 202"/>
        <xdr:cNvCxnSpPr/>
      </xdr:nvCxnSpPr>
      <xdr:spPr>
        <a:xfrm flipV="1">
          <a:off x="2336800" y="14099098"/>
          <a:ext cx="889000" cy="5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38056</xdr:rowOff>
    </xdr:from>
    <xdr:ext cx="762000" cy="259045"/>
    <xdr:sp macro="" textlink="">
      <xdr:nvSpPr>
        <xdr:cNvPr id="205" name="テキスト ボックス 204"/>
        <xdr:cNvSpPr txBox="1"/>
      </xdr:nvSpPr>
      <xdr:spPr>
        <a:xfrm>
          <a:off x="2844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99213</xdr:rowOff>
    </xdr:from>
    <xdr:to>
      <xdr:col>11</xdr:col>
      <xdr:colOff>31750</xdr:colOff>
      <xdr:row>82</xdr:row>
      <xdr:rowOff>104245</xdr:rowOff>
    </xdr:to>
    <xdr:cxnSp macro="">
      <xdr:nvCxnSpPr>
        <xdr:cNvPr id="206" name="直線コネクタ 205"/>
        <xdr:cNvCxnSpPr/>
      </xdr:nvCxnSpPr>
      <xdr:spPr>
        <a:xfrm flipV="1">
          <a:off x="1447800" y="14158113"/>
          <a:ext cx="889000" cy="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18528</xdr:rowOff>
    </xdr:from>
    <xdr:ext cx="762000" cy="259045"/>
    <xdr:sp macro="" textlink="">
      <xdr:nvSpPr>
        <xdr:cNvPr id="208" name="テキスト ボックス 207"/>
        <xdr:cNvSpPr txBox="1"/>
      </xdr:nvSpPr>
      <xdr:spPr>
        <a:xfrm>
          <a:off x="1955800" y="1424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89520</xdr:rowOff>
    </xdr:from>
    <xdr:to>
      <xdr:col>7</xdr:col>
      <xdr:colOff>31750</xdr:colOff>
      <xdr:row>83</xdr:row>
      <xdr:rowOff>19670</xdr:rowOff>
    </xdr:to>
    <xdr:sp macro="" textlink="">
      <xdr:nvSpPr>
        <xdr:cNvPr id="209" name="フローチャート: 判断 208"/>
        <xdr:cNvSpPr/>
      </xdr:nvSpPr>
      <xdr:spPr>
        <a:xfrm>
          <a:off x="1397000" y="1414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4447</xdr:rowOff>
    </xdr:from>
    <xdr:ext cx="762000" cy="259045"/>
    <xdr:sp macro="" textlink="">
      <xdr:nvSpPr>
        <xdr:cNvPr id="210" name="テキスト ボックス 209"/>
        <xdr:cNvSpPr txBox="1"/>
      </xdr:nvSpPr>
      <xdr:spPr>
        <a:xfrm>
          <a:off x="1066800" y="142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80868</xdr:rowOff>
    </xdr:from>
    <xdr:to>
      <xdr:col>23</xdr:col>
      <xdr:colOff>184150</xdr:colOff>
      <xdr:row>83</xdr:row>
      <xdr:rowOff>11018</xdr:rowOff>
    </xdr:to>
    <xdr:sp macro="" textlink="">
      <xdr:nvSpPr>
        <xdr:cNvPr id="216" name="楕円 215"/>
        <xdr:cNvSpPr/>
      </xdr:nvSpPr>
      <xdr:spPr>
        <a:xfrm>
          <a:off x="4902200" y="1413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97395</xdr:rowOff>
    </xdr:from>
    <xdr:ext cx="762000" cy="259045"/>
    <xdr:sp macro="" textlink="">
      <xdr:nvSpPr>
        <xdr:cNvPr id="217" name="人件費・物件費等の状況該当値テキスト"/>
        <xdr:cNvSpPr txBox="1"/>
      </xdr:nvSpPr>
      <xdr:spPr>
        <a:xfrm>
          <a:off x="5041900" y="1398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2980</xdr:rowOff>
    </xdr:from>
    <xdr:to>
      <xdr:col>19</xdr:col>
      <xdr:colOff>184150</xdr:colOff>
      <xdr:row>82</xdr:row>
      <xdr:rowOff>104580</xdr:rowOff>
    </xdr:to>
    <xdr:sp macro="" textlink="">
      <xdr:nvSpPr>
        <xdr:cNvPr id="218" name="楕円 217"/>
        <xdr:cNvSpPr/>
      </xdr:nvSpPr>
      <xdr:spPr>
        <a:xfrm>
          <a:off x="4064000" y="140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114757</xdr:rowOff>
    </xdr:from>
    <xdr:ext cx="736600" cy="259045"/>
    <xdr:sp macro="" textlink="">
      <xdr:nvSpPr>
        <xdr:cNvPr id="219" name="テキスト ボックス 218"/>
        <xdr:cNvSpPr txBox="1"/>
      </xdr:nvSpPr>
      <xdr:spPr>
        <a:xfrm>
          <a:off x="3733800" y="13830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160848</xdr:rowOff>
    </xdr:from>
    <xdr:to>
      <xdr:col>15</xdr:col>
      <xdr:colOff>133350</xdr:colOff>
      <xdr:row>82</xdr:row>
      <xdr:rowOff>90998</xdr:rowOff>
    </xdr:to>
    <xdr:sp macro="" textlink="">
      <xdr:nvSpPr>
        <xdr:cNvPr id="220" name="楕円 219"/>
        <xdr:cNvSpPr/>
      </xdr:nvSpPr>
      <xdr:spPr>
        <a:xfrm>
          <a:off x="3175000" y="140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101175</xdr:rowOff>
    </xdr:from>
    <xdr:ext cx="762000" cy="259045"/>
    <xdr:sp macro="" textlink="">
      <xdr:nvSpPr>
        <xdr:cNvPr id="221" name="テキスト ボックス 220"/>
        <xdr:cNvSpPr txBox="1"/>
      </xdr:nvSpPr>
      <xdr:spPr>
        <a:xfrm>
          <a:off x="2844800" y="1381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48413</xdr:rowOff>
    </xdr:from>
    <xdr:to>
      <xdr:col>11</xdr:col>
      <xdr:colOff>82550</xdr:colOff>
      <xdr:row>82</xdr:row>
      <xdr:rowOff>150013</xdr:rowOff>
    </xdr:to>
    <xdr:sp macro="" textlink="">
      <xdr:nvSpPr>
        <xdr:cNvPr id="222" name="楕円 221"/>
        <xdr:cNvSpPr/>
      </xdr:nvSpPr>
      <xdr:spPr>
        <a:xfrm>
          <a:off x="2286000" y="1410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160190</xdr:rowOff>
    </xdr:from>
    <xdr:ext cx="762000" cy="259045"/>
    <xdr:sp macro="" textlink="">
      <xdr:nvSpPr>
        <xdr:cNvPr id="223" name="テキスト ボックス 222"/>
        <xdr:cNvSpPr txBox="1"/>
      </xdr:nvSpPr>
      <xdr:spPr>
        <a:xfrm>
          <a:off x="1955800" y="1387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53445</xdr:rowOff>
    </xdr:from>
    <xdr:to>
      <xdr:col>7</xdr:col>
      <xdr:colOff>31750</xdr:colOff>
      <xdr:row>82</xdr:row>
      <xdr:rowOff>155045</xdr:rowOff>
    </xdr:to>
    <xdr:sp macro="" textlink="">
      <xdr:nvSpPr>
        <xdr:cNvPr id="224" name="楕円 223"/>
        <xdr:cNvSpPr/>
      </xdr:nvSpPr>
      <xdr:spPr>
        <a:xfrm>
          <a:off x="1397000" y="141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165222</xdr:rowOff>
    </xdr:from>
    <xdr:ext cx="762000" cy="259045"/>
    <xdr:sp macro="" textlink="">
      <xdr:nvSpPr>
        <xdr:cNvPr id="225" name="テキスト ボックス 224"/>
        <xdr:cNvSpPr txBox="1"/>
      </xdr:nvSpPr>
      <xdr:spPr>
        <a:xfrm>
          <a:off x="1066800" y="1388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職員給与費について例月給を東京都に準拠した内容で設定しているが、ラスパイレス指数は昨年度と比較して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ポイント、類似団体平均と比較して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ポイント上回った。当市の学歴別（高校卒）のラスパイレス指数が昨年度と比較して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ポイント上回ったのが主な要因である。引き続き、更なる給与水準の適正化に努める。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67129</xdr:rowOff>
    </xdr:to>
    <xdr:cxnSp macro="">
      <xdr:nvCxnSpPr>
        <xdr:cNvPr id="261" name="直線コネクタ 260"/>
        <xdr:cNvCxnSpPr/>
      </xdr:nvCxnSpPr>
      <xdr:spPr>
        <a:xfrm>
          <a:off x="16179800" y="14725650"/>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2"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15421</xdr:rowOff>
    </xdr:to>
    <xdr:cxnSp macro="">
      <xdr:nvCxnSpPr>
        <xdr:cNvPr id="264" name="直線コネクタ 263"/>
        <xdr:cNvCxnSpPr/>
      </xdr:nvCxnSpPr>
      <xdr:spPr>
        <a:xfrm flipV="1">
          <a:off x="15290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15421</xdr:rowOff>
    </xdr:to>
    <xdr:cxnSp macro="">
      <xdr:nvCxnSpPr>
        <xdr:cNvPr id="267" name="直線コネクタ 266"/>
        <xdr:cNvCxnSpPr/>
      </xdr:nvCxnSpPr>
      <xdr:spPr>
        <a:xfrm>
          <a:off x="14401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9" name="テキスト ボックス 268"/>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85</xdr:row>
      <xdr:rowOff>169636</xdr:rowOff>
    </xdr:to>
    <xdr:cxnSp macro="">
      <xdr:nvCxnSpPr>
        <xdr:cNvPr id="270" name="直線コネクタ 269"/>
        <xdr:cNvCxnSpPr/>
      </xdr:nvCxnSpPr>
      <xdr:spPr>
        <a:xfrm flipV="1">
          <a:off x="13512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4" name="テキスト ボックス 273"/>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80" name="楕円 279"/>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81" name="給与水準   （国との比較）該当値テキスト"/>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2" name="楕円 281"/>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3" name="テキスト ボックス 282"/>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84" name="楕円 283"/>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85" name="テキスト ボックス 284"/>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6" name="楕円 285"/>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7" name="テキスト ボックス 286"/>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8" name="楕円 287"/>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89" name="テキスト ボックス 288"/>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「第四次中期行財政運営計画」（平成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基づき職員数の削減を進めたことなどにより、類似団体平均を下回っている。今後は、「昭島市行財政改革推進プラン」に基づき、市民サービスの質を確保しつつ、行政課題に対応した組織体制の構築に努めるとともに、地域特性や類似団体等との比較による分析を踏まえ、適正な職員数による行財政運営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97261</xdr:rowOff>
    </xdr:from>
    <xdr:to>
      <xdr:col>81</xdr:col>
      <xdr:colOff>44450</xdr:colOff>
      <xdr:row>61</xdr:row>
      <xdr:rowOff>109326</xdr:rowOff>
    </xdr:to>
    <xdr:cxnSp macro="">
      <xdr:nvCxnSpPr>
        <xdr:cNvPr id="324" name="直線コネクタ 323"/>
        <xdr:cNvCxnSpPr/>
      </xdr:nvCxnSpPr>
      <xdr:spPr>
        <a:xfrm>
          <a:off x="16179800" y="1055571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96431</xdr:rowOff>
    </xdr:from>
    <xdr:ext cx="762000" cy="259045"/>
    <xdr:sp macro="" textlink="">
      <xdr:nvSpPr>
        <xdr:cNvPr id="325" name="定員管理の状況平均値テキスト"/>
        <xdr:cNvSpPr txBox="1"/>
      </xdr:nvSpPr>
      <xdr:spPr>
        <a:xfrm>
          <a:off x="17106900" y="1072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97261</xdr:rowOff>
    </xdr:from>
    <xdr:to>
      <xdr:col>77</xdr:col>
      <xdr:colOff>44450</xdr:colOff>
      <xdr:row>61</xdr:row>
      <xdr:rowOff>111337</xdr:rowOff>
    </xdr:to>
    <xdr:cxnSp macro="">
      <xdr:nvCxnSpPr>
        <xdr:cNvPr id="327" name="直線コネクタ 326"/>
        <xdr:cNvCxnSpPr/>
      </xdr:nvCxnSpPr>
      <xdr:spPr>
        <a:xfrm flipV="1">
          <a:off x="15290800" y="1055571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29" name="テキスト ボックス 328"/>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111337</xdr:rowOff>
    </xdr:from>
    <xdr:to>
      <xdr:col>72</xdr:col>
      <xdr:colOff>203200</xdr:colOff>
      <xdr:row>61</xdr:row>
      <xdr:rowOff>129434</xdr:rowOff>
    </xdr:to>
    <xdr:cxnSp macro="">
      <xdr:nvCxnSpPr>
        <xdr:cNvPr id="330" name="直線コネクタ 329"/>
        <xdr:cNvCxnSpPr/>
      </xdr:nvCxnSpPr>
      <xdr:spPr>
        <a:xfrm flipV="1">
          <a:off x="14401800" y="1056978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32" name="テキスト ボックス 331"/>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127423</xdr:rowOff>
    </xdr:from>
    <xdr:to>
      <xdr:col>68</xdr:col>
      <xdr:colOff>152400</xdr:colOff>
      <xdr:row>61</xdr:row>
      <xdr:rowOff>129434</xdr:rowOff>
    </xdr:to>
    <xdr:cxnSp macro="">
      <xdr:nvCxnSpPr>
        <xdr:cNvPr id="333" name="直線コネクタ 332"/>
        <xdr:cNvCxnSpPr/>
      </xdr:nvCxnSpPr>
      <xdr:spPr>
        <a:xfrm>
          <a:off x="13512800" y="1058587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5" name="テキスト ボックス 334"/>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6" name="フローチャート: 判断 335"/>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7" name="テキスト ボックス 336"/>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58526</xdr:rowOff>
    </xdr:from>
    <xdr:to>
      <xdr:col>81</xdr:col>
      <xdr:colOff>95250</xdr:colOff>
      <xdr:row>61</xdr:row>
      <xdr:rowOff>160126</xdr:rowOff>
    </xdr:to>
    <xdr:sp macro="" textlink="">
      <xdr:nvSpPr>
        <xdr:cNvPr id="343" name="楕円 342"/>
        <xdr:cNvSpPr/>
      </xdr:nvSpPr>
      <xdr:spPr>
        <a:xfrm>
          <a:off x="169672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75053</xdr:rowOff>
    </xdr:from>
    <xdr:ext cx="762000" cy="259045"/>
    <xdr:sp macro="" textlink="">
      <xdr:nvSpPr>
        <xdr:cNvPr id="344" name="定員管理の状況該当値テキスト"/>
        <xdr:cNvSpPr txBox="1"/>
      </xdr:nvSpPr>
      <xdr:spPr>
        <a:xfrm>
          <a:off x="17106900" y="103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46461</xdr:rowOff>
    </xdr:from>
    <xdr:to>
      <xdr:col>77</xdr:col>
      <xdr:colOff>95250</xdr:colOff>
      <xdr:row>61</xdr:row>
      <xdr:rowOff>148061</xdr:rowOff>
    </xdr:to>
    <xdr:sp macro="" textlink="">
      <xdr:nvSpPr>
        <xdr:cNvPr id="345" name="楕円 344"/>
        <xdr:cNvSpPr/>
      </xdr:nvSpPr>
      <xdr:spPr>
        <a:xfrm>
          <a:off x="16129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158238</xdr:rowOff>
    </xdr:from>
    <xdr:ext cx="736600" cy="259045"/>
    <xdr:sp macro="" textlink="">
      <xdr:nvSpPr>
        <xdr:cNvPr id="346" name="テキスト ボックス 345"/>
        <xdr:cNvSpPr txBox="1"/>
      </xdr:nvSpPr>
      <xdr:spPr>
        <a:xfrm>
          <a:off x="15798800" y="1027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60537</xdr:rowOff>
    </xdr:from>
    <xdr:to>
      <xdr:col>73</xdr:col>
      <xdr:colOff>44450</xdr:colOff>
      <xdr:row>61</xdr:row>
      <xdr:rowOff>162137</xdr:rowOff>
    </xdr:to>
    <xdr:sp macro="" textlink="">
      <xdr:nvSpPr>
        <xdr:cNvPr id="347" name="楕円 346"/>
        <xdr:cNvSpPr/>
      </xdr:nvSpPr>
      <xdr:spPr>
        <a:xfrm>
          <a:off x="15240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48" name="テキスト ボックス 347"/>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78634</xdr:rowOff>
    </xdr:from>
    <xdr:to>
      <xdr:col>68</xdr:col>
      <xdr:colOff>203200</xdr:colOff>
      <xdr:row>62</xdr:row>
      <xdr:rowOff>8784</xdr:rowOff>
    </xdr:to>
    <xdr:sp macro="" textlink="">
      <xdr:nvSpPr>
        <xdr:cNvPr id="349" name="楕円 348"/>
        <xdr:cNvSpPr/>
      </xdr:nvSpPr>
      <xdr:spPr>
        <a:xfrm>
          <a:off x="14351000" y="105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18961</xdr:rowOff>
    </xdr:from>
    <xdr:ext cx="762000" cy="259045"/>
    <xdr:sp macro="" textlink="">
      <xdr:nvSpPr>
        <xdr:cNvPr id="350" name="テキスト ボックス 349"/>
        <xdr:cNvSpPr txBox="1"/>
      </xdr:nvSpPr>
      <xdr:spPr>
        <a:xfrm>
          <a:off x="14020800" y="1030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76623</xdr:rowOff>
    </xdr:from>
    <xdr:to>
      <xdr:col>64</xdr:col>
      <xdr:colOff>152400</xdr:colOff>
      <xdr:row>62</xdr:row>
      <xdr:rowOff>6773</xdr:rowOff>
    </xdr:to>
    <xdr:sp macro="" textlink="">
      <xdr:nvSpPr>
        <xdr:cNvPr id="351" name="楕円 350"/>
        <xdr:cNvSpPr/>
      </xdr:nvSpPr>
      <xdr:spPr>
        <a:xfrm>
          <a:off x="13462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16950</xdr:rowOff>
    </xdr:from>
    <xdr:ext cx="762000" cy="259045"/>
    <xdr:sp macro="" textlink="">
      <xdr:nvSpPr>
        <xdr:cNvPr id="352" name="テキスト ボックス 351"/>
        <xdr:cNvSpPr txBox="1"/>
      </xdr:nvSpPr>
      <xdr:spPr>
        <a:xfrm>
          <a:off x="13131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元利償還金及び準元利償還金から差し引く元利償還金等に係る基準財政需要額算入額が減となったことなどから、単年度の比率は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％となり、三か年平均ににおいても、前年度比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となった。今後は公共施設等総合管理計画に基づく大規模改修事業の実施などに伴い、多額の地方債発行が見込まれることから、引き続き、起債対象事業の限定や特例地方債の発行抑制を図り、将来に過度の負担を残さぬよう起債に依存することのない事業執行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83820</xdr:rowOff>
    </xdr:from>
    <xdr:to>
      <xdr:col>81</xdr:col>
      <xdr:colOff>44450</xdr:colOff>
      <xdr:row>38</xdr:row>
      <xdr:rowOff>91863</xdr:rowOff>
    </xdr:to>
    <xdr:cxnSp macro="">
      <xdr:nvCxnSpPr>
        <xdr:cNvPr id="385" name="直線コネクタ 384"/>
        <xdr:cNvCxnSpPr/>
      </xdr:nvCxnSpPr>
      <xdr:spPr>
        <a:xfrm>
          <a:off x="16179800" y="659892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6"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38</xdr:row>
      <xdr:rowOff>83820</xdr:rowOff>
    </xdr:to>
    <xdr:cxnSp macro="">
      <xdr:nvCxnSpPr>
        <xdr:cNvPr id="388" name="直線コネクタ 387"/>
        <xdr:cNvCxnSpPr/>
      </xdr:nvCxnSpPr>
      <xdr:spPr>
        <a:xfrm>
          <a:off x="15290800" y="659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90" name="テキスト ボックス 389"/>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83820</xdr:rowOff>
    </xdr:from>
    <xdr:to>
      <xdr:col>72</xdr:col>
      <xdr:colOff>203200</xdr:colOff>
      <xdr:row>38</xdr:row>
      <xdr:rowOff>107950</xdr:rowOff>
    </xdr:to>
    <xdr:cxnSp macro="">
      <xdr:nvCxnSpPr>
        <xdr:cNvPr id="391" name="直線コネクタ 390"/>
        <xdr:cNvCxnSpPr/>
      </xdr:nvCxnSpPr>
      <xdr:spPr>
        <a:xfrm flipV="1">
          <a:off x="14401800" y="6598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393" name="テキスト ボックス 392"/>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140123</xdr:rowOff>
    </xdr:to>
    <xdr:cxnSp macro="">
      <xdr:nvCxnSpPr>
        <xdr:cNvPr id="394" name="直線コネクタ 393"/>
        <xdr:cNvCxnSpPr/>
      </xdr:nvCxnSpPr>
      <xdr:spPr>
        <a:xfrm flipV="1">
          <a:off x="13512800" y="66230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7" name="フローチャート: 判断 396"/>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98" name="テキスト ボックス 397"/>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41063</xdr:rowOff>
    </xdr:from>
    <xdr:to>
      <xdr:col>81</xdr:col>
      <xdr:colOff>95250</xdr:colOff>
      <xdr:row>38</xdr:row>
      <xdr:rowOff>142663</xdr:rowOff>
    </xdr:to>
    <xdr:sp macro="" textlink="">
      <xdr:nvSpPr>
        <xdr:cNvPr id="404" name="楕円 403"/>
        <xdr:cNvSpPr/>
      </xdr:nvSpPr>
      <xdr:spPr>
        <a:xfrm>
          <a:off x="169672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57590</xdr:rowOff>
    </xdr:from>
    <xdr:ext cx="762000" cy="259045"/>
    <xdr:sp macro="" textlink="">
      <xdr:nvSpPr>
        <xdr:cNvPr id="405" name="公債費負担の状況該当値テキスト"/>
        <xdr:cNvSpPr txBox="1"/>
      </xdr:nvSpPr>
      <xdr:spPr>
        <a:xfrm>
          <a:off x="171069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33020</xdr:rowOff>
    </xdr:from>
    <xdr:to>
      <xdr:col>77</xdr:col>
      <xdr:colOff>95250</xdr:colOff>
      <xdr:row>38</xdr:row>
      <xdr:rowOff>134620</xdr:rowOff>
    </xdr:to>
    <xdr:sp macro="" textlink="">
      <xdr:nvSpPr>
        <xdr:cNvPr id="406" name="楕円 405"/>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144797</xdr:rowOff>
    </xdr:from>
    <xdr:ext cx="736600" cy="259045"/>
    <xdr:sp macro="" textlink="">
      <xdr:nvSpPr>
        <xdr:cNvPr id="407" name="テキスト ボックス 406"/>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33020</xdr:rowOff>
    </xdr:from>
    <xdr:to>
      <xdr:col>73</xdr:col>
      <xdr:colOff>44450</xdr:colOff>
      <xdr:row>38</xdr:row>
      <xdr:rowOff>134620</xdr:rowOff>
    </xdr:to>
    <xdr:sp macro="" textlink="">
      <xdr:nvSpPr>
        <xdr:cNvPr id="408" name="楕円 407"/>
        <xdr:cNvSpPr/>
      </xdr:nvSpPr>
      <xdr:spPr>
        <a:xfrm>
          <a:off x="15240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144797</xdr:rowOff>
    </xdr:from>
    <xdr:ext cx="762000" cy="259045"/>
    <xdr:sp macro="" textlink="">
      <xdr:nvSpPr>
        <xdr:cNvPr id="409" name="テキスト ボックス 408"/>
        <xdr:cNvSpPr txBox="1"/>
      </xdr:nvSpPr>
      <xdr:spPr>
        <a:xfrm>
          <a:off x="14909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10" name="楕円 409"/>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11" name="テキスト ボックス 410"/>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89323</xdr:rowOff>
    </xdr:from>
    <xdr:to>
      <xdr:col>64</xdr:col>
      <xdr:colOff>152400</xdr:colOff>
      <xdr:row>39</xdr:row>
      <xdr:rowOff>19473</xdr:rowOff>
    </xdr:to>
    <xdr:sp macro="" textlink="">
      <xdr:nvSpPr>
        <xdr:cNvPr id="412" name="楕円 411"/>
        <xdr:cNvSpPr/>
      </xdr:nvSpPr>
      <xdr:spPr>
        <a:xfrm>
          <a:off x="13462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29650</xdr:rowOff>
    </xdr:from>
    <xdr:ext cx="762000" cy="259045"/>
    <xdr:sp macro="" textlink="">
      <xdr:nvSpPr>
        <xdr:cNvPr id="413" name="テキスト ボックス 412"/>
        <xdr:cNvSpPr txBox="1"/>
      </xdr:nvSpPr>
      <xdr:spPr>
        <a:xfrm>
          <a:off x="13131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前年度に比べ、将来負担額への基金などの充当可能財源等が増となり、地方債現在高や退職手当負担見込額などの将来負担額そのものも減となったことから、令和元年度決算においても、引き続き将来負担比率は算定されなかった。なお、比率を算定した場合△</a:t>
          </a:r>
          <a:r>
            <a:rPr kumimoji="1" lang="en-US" altLang="ja-JP" sz="1300">
              <a:latin typeface="ＭＳ Ｐゴシック" panose="020B0600070205080204" pitchFamily="50" charset="-128"/>
              <a:ea typeface="ＭＳ Ｐゴシック" panose="020B0600070205080204" pitchFamily="50" charset="-128"/>
            </a:rPr>
            <a:t>31.0</a:t>
          </a:r>
          <a:r>
            <a:rPr kumimoji="1" lang="ja-JP" altLang="en-US" sz="1300">
              <a:latin typeface="ＭＳ Ｐゴシック" panose="020B0600070205080204" pitchFamily="50" charset="-128"/>
              <a:ea typeface="ＭＳ Ｐゴシック" panose="020B0600070205080204" pitchFamily="50" charset="-128"/>
            </a:rPr>
            <a:t>％となる。今後、公共施設等総合管理計画に基づく大規模改修事業の実施などに伴い、多額の建設事業債の発行や基金の繰入が見込まれることから、引き続き経費削減による基金の積み増しや起債対象事業の限定など、比率の上昇を抑制するよう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98714</xdr:rowOff>
    </xdr:from>
    <xdr:ext cx="762000" cy="259045"/>
    <xdr:sp macro="" textlink="">
      <xdr:nvSpPr>
        <xdr:cNvPr id="449" name="将来負担の状況平均値テキスト"/>
        <xdr:cNvSpPr txBox="1"/>
      </xdr:nvSpPr>
      <xdr:spPr>
        <a:xfrm>
          <a:off x="17106900" y="2327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0" name="フローチャート: 判断 449"/>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53" name="フローチャート: 判断 452"/>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4" name="テキスト ボックス 453"/>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55" name="フローチャート: 判断 454"/>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56" name="テキスト ボックス 455"/>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57" name="フローチャート: 判断 456"/>
        <xdr:cNvSpPr/>
      </xdr:nvSpPr>
      <xdr:spPr>
        <a:xfrm>
          <a:off x="13462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109237</xdr:rowOff>
    </xdr:from>
    <xdr:ext cx="762000" cy="259045"/>
    <xdr:sp macro="" textlink="">
      <xdr:nvSpPr>
        <xdr:cNvPr id="458" name="テキスト ボックス 457"/>
        <xdr:cNvSpPr txBox="1"/>
      </xdr:nvSpPr>
      <xdr:spPr>
        <a:xfrm>
          <a:off x="13131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113,397
110,613
17.34
46,589,350
45,182,987
1,318,155
21,639,380
19,601,394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令和元年度は、退職者数の減少に伴う退職手当の減などにより、前年度比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下回る結果となった。今後も、「昭島市行財政改革推進プラン」に基づき、市民サービスの質を確保しつつ、行政課題に対応した組織体制の構築に努めるとともに、地域特性や類似団体等との比較による分析を踏まえ、適正な職員数による行財政運営に努める。 </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58420</xdr:rowOff>
    </xdr:to>
    <xdr:cxnSp macro="">
      <xdr:nvCxnSpPr>
        <xdr:cNvPr id="66" name="直線コネクタ 65"/>
        <xdr:cNvCxnSpPr/>
      </xdr:nvCxnSpPr>
      <xdr:spPr>
        <a:xfrm flipV="1">
          <a:off x="3987800" y="6207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119380</xdr:rowOff>
    </xdr:to>
    <xdr:cxnSp macro="">
      <xdr:nvCxnSpPr>
        <xdr:cNvPr id="69" name="直線コネクタ 68"/>
        <xdr:cNvCxnSpPr/>
      </xdr:nvCxnSpPr>
      <xdr:spPr>
        <a:xfrm flipV="1">
          <a:off x="3098800" y="6230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71" name="テキスト ボックス 70"/>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37</xdr:row>
      <xdr:rowOff>100330</xdr:rowOff>
    </xdr:to>
    <xdr:cxnSp macro="">
      <xdr:nvCxnSpPr>
        <xdr:cNvPr id="72" name="直線コネクタ 71"/>
        <xdr:cNvCxnSpPr/>
      </xdr:nvCxnSpPr>
      <xdr:spPr>
        <a:xfrm flipV="1">
          <a:off x="2209800" y="62915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37</xdr:row>
      <xdr:rowOff>123190</xdr:rowOff>
    </xdr:to>
    <xdr:cxnSp macro="">
      <xdr:nvCxnSpPr>
        <xdr:cNvPr id="75" name="直線コネクタ 74"/>
        <xdr:cNvCxnSpPr/>
      </xdr:nvCxnSpPr>
      <xdr:spPr>
        <a:xfrm flipV="1">
          <a:off x="1320800" y="6443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90" name="テキスト ボックス 89"/>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令和元年度は、市民図書館の運営及びアキシマエンシス（教育福祉総合センター）のオープンに係る指定管理業務の導入などにより、前年度比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ポイントの増となった。今後も、「昭島市行財政改革推進プラン」に基づき、使用料・手数料等受益者負担の見直しを行うとともに、効率的・効果的な財政運営に努める。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16</xdr:row>
      <xdr:rowOff>157480</xdr:rowOff>
    </xdr:to>
    <xdr:cxnSp macro="">
      <xdr:nvCxnSpPr>
        <xdr:cNvPr id="127" name="直線コネクタ 126"/>
        <xdr:cNvCxnSpPr/>
      </xdr:nvCxnSpPr>
      <xdr:spPr>
        <a:xfrm>
          <a:off x="15671800" y="28092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8907</xdr:rowOff>
    </xdr:from>
    <xdr:ext cx="762000" cy="259045"/>
    <xdr:sp macro="" textlink="">
      <xdr:nvSpPr>
        <xdr:cNvPr id="128" name="物件費平均値テキスト"/>
        <xdr:cNvSpPr txBox="1"/>
      </xdr:nvSpPr>
      <xdr:spPr>
        <a:xfrm>
          <a:off x="16598900" y="258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66040</xdr:rowOff>
    </xdr:to>
    <xdr:cxnSp macro="">
      <xdr:nvCxnSpPr>
        <xdr:cNvPr id="130" name="直線コネクタ 129"/>
        <xdr:cNvCxnSpPr/>
      </xdr:nvCxnSpPr>
      <xdr:spPr>
        <a:xfrm>
          <a:off x="14782800" y="2801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2" name="テキスト ボックス 131"/>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96520</xdr:rowOff>
    </xdr:to>
    <xdr:cxnSp macro="">
      <xdr:nvCxnSpPr>
        <xdr:cNvPr id="133" name="直線コネクタ 132"/>
        <xdr:cNvCxnSpPr/>
      </xdr:nvCxnSpPr>
      <xdr:spPr>
        <a:xfrm flipV="1">
          <a:off x="13893800" y="2801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5" name="テキスト ボックス 134"/>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96520</xdr:rowOff>
    </xdr:to>
    <xdr:cxnSp macro="">
      <xdr:nvCxnSpPr>
        <xdr:cNvPr id="136" name="直線コネクタ 135"/>
        <xdr:cNvCxnSpPr/>
      </xdr:nvCxnSpPr>
      <xdr:spPr>
        <a:xfrm>
          <a:off x="13004800" y="2778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8" name="テキスト ボックス 137"/>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9" name="フローチャート: 判断 138"/>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40" name="テキスト ボックス 139"/>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6" name="楕円 145"/>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7" name="物件費該当値テキスト"/>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8" name="楕円 147"/>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101617</xdr:rowOff>
    </xdr:from>
    <xdr:ext cx="736600" cy="259045"/>
    <xdr:sp macro="" textlink="">
      <xdr:nvSpPr>
        <xdr:cNvPr id="149" name="テキスト ボックス 148"/>
        <xdr:cNvSpPr txBox="1"/>
      </xdr:nvSpPr>
      <xdr:spPr>
        <a:xfrm>
          <a:off x="15290800" y="284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0" name="楕円 149"/>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51" name="テキスト ボックス 150"/>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2" name="楕円 151"/>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53" name="テキスト ボックス 152"/>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4" name="楕円 153"/>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71137</xdr:rowOff>
    </xdr:from>
    <xdr:ext cx="762000" cy="259045"/>
    <xdr:sp macro="" textlink="">
      <xdr:nvSpPr>
        <xdr:cNvPr id="155" name="テキスト ボックス 154"/>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令和元</a:t>
          </a:r>
          <a:r>
            <a:rPr kumimoji="1" lang="ja-JP" altLang="en-US" sz="1300">
              <a:latin typeface="ＭＳ Ｐゴシック" panose="020B0600070205080204" pitchFamily="50" charset="-128"/>
              <a:ea typeface="ＭＳ Ｐゴシック" panose="020B0600070205080204" pitchFamily="50" charset="-128"/>
            </a:rPr>
            <a:t>年度は、支給回数の増に伴う児童扶養手当の増や障害者自立支援給付費の増などにより、前年度比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ポイントの増となった。依然として類似団体平均を大きく上回っている。今後も、国都支出金の確保とともに、給付水準や給付と負担のバランスなど多角的な視点からの検討を進め、比率の改善に努める。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124278</xdr:rowOff>
    </xdr:from>
    <xdr:to>
      <xdr:col>24</xdr:col>
      <xdr:colOff>25400</xdr:colOff>
      <xdr:row>58</xdr:row>
      <xdr:rowOff>83457</xdr:rowOff>
    </xdr:to>
    <xdr:cxnSp macro="">
      <xdr:nvCxnSpPr>
        <xdr:cNvPr id="190" name="直線コネクタ 189"/>
        <xdr:cNvCxnSpPr/>
      </xdr:nvCxnSpPr>
      <xdr:spPr>
        <a:xfrm>
          <a:off x="3987800" y="98969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91"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124278</xdr:rowOff>
    </xdr:from>
    <xdr:to>
      <xdr:col>19</xdr:col>
      <xdr:colOff>187325</xdr:colOff>
      <xdr:row>58</xdr:row>
      <xdr:rowOff>39915</xdr:rowOff>
    </xdr:to>
    <xdr:cxnSp macro="">
      <xdr:nvCxnSpPr>
        <xdr:cNvPr id="193" name="直線コネクタ 192"/>
        <xdr:cNvCxnSpPr/>
      </xdr:nvCxnSpPr>
      <xdr:spPr>
        <a:xfrm flipV="1">
          <a:off x="3098800" y="98969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195" name="テキスト ボックス 194"/>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58</xdr:row>
      <xdr:rowOff>39915</xdr:rowOff>
    </xdr:to>
    <xdr:cxnSp macro="">
      <xdr:nvCxnSpPr>
        <xdr:cNvPr id="196" name="直線コネクタ 195"/>
        <xdr:cNvCxnSpPr/>
      </xdr:nvCxnSpPr>
      <xdr:spPr>
        <a:xfrm>
          <a:off x="2209800" y="98751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8" name="テキスト ボックス 197"/>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58</xdr:row>
      <xdr:rowOff>7257</xdr:rowOff>
    </xdr:to>
    <xdr:cxnSp macro="">
      <xdr:nvCxnSpPr>
        <xdr:cNvPr id="199" name="直線コネクタ 198"/>
        <xdr:cNvCxnSpPr/>
      </xdr:nvCxnSpPr>
      <xdr:spPr>
        <a:xfrm flipV="1">
          <a:off x="1320800" y="9875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01" name="テキスト ボックス 200"/>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2" name="フローチャート: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3" name="テキスト ボックス 202"/>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209" name="楕円 208"/>
        <xdr:cNvSpPr/>
      </xdr:nvSpPr>
      <xdr:spPr>
        <a:xfrm>
          <a:off x="4775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4734</xdr:rowOff>
    </xdr:from>
    <xdr:ext cx="762000" cy="259045"/>
    <xdr:sp macro="" textlink="">
      <xdr:nvSpPr>
        <xdr:cNvPr id="210" name="扶助費該当値テキスト"/>
        <xdr:cNvSpPr txBox="1"/>
      </xdr:nvSpPr>
      <xdr:spPr>
        <a:xfrm>
          <a:off x="4914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11" name="楕円 210"/>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159855</xdr:rowOff>
    </xdr:from>
    <xdr:ext cx="736600" cy="259045"/>
    <xdr:sp macro="" textlink="">
      <xdr:nvSpPr>
        <xdr:cNvPr id="212" name="テキスト ボックス 211"/>
        <xdr:cNvSpPr txBox="1"/>
      </xdr:nvSpPr>
      <xdr:spPr>
        <a:xfrm>
          <a:off x="3606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160565</xdr:rowOff>
    </xdr:from>
    <xdr:to>
      <xdr:col>15</xdr:col>
      <xdr:colOff>149225</xdr:colOff>
      <xdr:row>58</xdr:row>
      <xdr:rowOff>90715</xdr:rowOff>
    </xdr:to>
    <xdr:sp macro="" textlink="">
      <xdr:nvSpPr>
        <xdr:cNvPr id="213" name="楕円 212"/>
        <xdr:cNvSpPr/>
      </xdr:nvSpPr>
      <xdr:spPr>
        <a:xfrm>
          <a:off x="3048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75492</xdr:rowOff>
    </xdr:from>
    <xdr:ext cx="762000" cy="259045"/>
    <xdr:sp macro="" textlink="">
      <xdr:nvSpPr>
        <xdr:cNvPr id="214" name="テキスト ボックス 213"/>
        <xdr:cNvSpPr txBox="1"/>
      </xdr:nvSpPr>
      <xdr:spPr>
        <a:xfrm>
          <a:off x="2717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5" name="楕円 214"/>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6" name="テキスト ボックス 215"/>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127907</xdr:rowOff>
    </xdr:from>
    <xdr:to>
      <xdr:col>6</xdr:col>
      <xdr:colOff>171450</xdr:colOff>
      <xdr:row>58</xdr:row>
      <xdr:rowOff>58057</xdr:rowOff>
    </xdr:to>
    <xdr:sp macro="" textlink="">
      <xdr:nvSpPr>
        <xdr:cNvPr id="217" name="楕円 216"/>
        <xdr:cNvSpPr/>
      </xdr:nvSpPr>
      <xdr:spPr>
        <a:xfrm>
          <a:off x="1270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42834</xdr:rowOff>
    </xdr:from>
    <xdr:ext cx="762000" cy="259045"/>
    <xdr:sp macro="" textlink="">
      <xdr:nvSpPr>
        <xdr:cNvPr id="218" name="テキスト ボックス 217"/>
        <xdr:cNvSpPr txBox="1"/>
      </xdr:nvSpPr>
      <xdr:spPr>
        <a:xfrm>
          <a:off x="939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維持補修費は、道路維持補修費が増となったことから、前年度比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％となった。今後、公共施設等総合管理計画に基づき、計画的に維持管理を行う。繰出金は、介護保険特別会計や後期高齢者医療特別会計への繰出金の増が影響し、前年度比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％となった。今後も高齢化に伴う法定繰出分の増加等が見込まれるため、赤字補塡分も含めた繰出金の抑制により、財政基盤の強化に努める。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58</xdr:row>
      <xdr:rowOff>94343</xdr:rowOff>
    </xdr:to>
    <xdr:cxnSp macro="">
      <xdr:nvCxnSpPr>
        <xdr:cNvPr id="253" name="直線コネクタ 252"/>
        <xdr:cNvCxnSpPr/>
      </xdr:nvCxnSpPr>
      <xdr:spPr>
        <a:xfrm>
          <a:off x="15671800" y="99404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122662</xdr:rowOff>
    </xdr:from>
    <xdr:ext cx="762000" cy="259045"/>
    <xdr:sp macro="" textlink="">
      <xdr:nvSpPr>
        <xdr:cNvPr id="254" name="その他平均値テキスト"/>
        <xdr:cNvSpPr txBox="1"/>
      </xdr:nvSpPr>
      <xdr:spPr>
        <a:xfrm>
          <a:off x="16598900" y="9723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57</xdr:row>
      <xdr:rowOff>167822</xdr:rowOff>
    </xdr:to>
    <xdr:cxnSp macro="">
      <xdr:nvCxnSpPr>
        <xdr:cNvPr id="256" name="直線コネクタ 255"/>
        <xdr:cNvCxnSpPr/>
      </xdr:nvCxnSpPr>
      <xdr:spPr>
        <a:xfrm>
          <a:off x="14782800" y="9940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58" name="テキスト ボックス 257"/>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58</xdr:row>
      <xdr:rowOff>39915</xdr:rowOff>
    </xdr:to>
    <xdr:cxnSp macro="">
      <xdr:nvCxnSpPr>
        <xdr:cNvPr id="259" name="直線コネクタ 258"/>
        <xdr:cNvCxnSpPr/>
      </xdr:nvCxnSpPr>
      <xdr:spPr>
        <a:xfrm flipV="1">
          <a:off x="13893800" y="9940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1" name="テキスト ボックス 260"/>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48078</xdr:rowOff>
    </xdr:from>
    <xdr:to>
      <xdr:col>69</xdr:col>
      <xdr:colOff>92075</xdr:colOff>
      <xdr:row>58</xdr:row>
      <xdr:rowOff>39915</xdr:rowOff>
    </xdr:to>
    <xdr:cxnSp macro="">
      <xdr:nvCxnSpPr>
        <xdr:cNvPr id="262" name="直線コネクタ 261"/>
        <xdr:cNvCxnSpPr/>
      </xdr:nvCxnSpPr>
      <xdr:spPr>
        <a:xfrm>
          <a:off x="13004800" y="98207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64" name="テキスト ボックス 263"/>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6" name="テキスト ボックス 265"/>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43543</xdr:rowOff>
    </xdr:from>
    <xdr:to>
      <xdr:col>82</xdr:col>
      <xdr:colOff>158750</xdr:colOff>
      <xdr:row>58</xdr:row>
      <xdr:rowOff>145143</xdr:rowOff>
    </xdr:to>
    <xdr:sp macro="" textlink="">
      <xdr:nvSpPr>
        <xdr:cNvPr id="272" name="楕円 271"/>
        <xdr:cNvSpPr/>
      </xdr:nvSpPr>
      <xdr:spPr>
        <a:xfrm>
          <a:off x="16459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15620</xdr:rowOff>
    </xdr:from>
    <xdr:ext cx="762000" cy="259045"/>
    <xdr:sp macro="" textlink="">
      <xdr:nvSpPr>
        <xdr:cNvPr id="273" name="その他該当値テキスト"/>
        <xdr:cNvSpPr txBox="1"/>
      </xdr:nvSpPr>
      <xdr:spPr>
        <a:xfrm>
          <a:off x="16598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4" name="楕円 273"/>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75" name="テキスト ボックス 274"/>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117022</xdr:rowOff>
    </xdr:from>
    <xdr:to>
      <xdr:col>74</xdr:col>
      <xdr:colOff>31750</xdr:colOff>
      <xdr:row>58</xdr:row>
      <xdr:rowOff>47172</xdr:rowOff>
    </xdr:to>
    <xdr:sp macro="" textlink="">
      <xdr:nvSpPr>
        <xdr:cNvPr id="276" name="楕円 275"/>
        <xdr:cNvSpPr/>
      </xdr:nvSpPr>
      <xdr:spPr>
        <a:xfrm>
          <a:off x="14732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77" name="テキスト ボックス 276"/>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160565</xdr:rowOff>
    </xdr:from>
    <xdr:to>
      <xdr:col>69</xdr:col>
      <xdr:colOff>142875</xdr:colOff>
      <xdr:row>58</xdr:row>
      <xdr:rowOff>90715</xdr:rowOff>
    </xdr:to>
    <xdr:sp macro="" textlink="">
      <xdr:nvSpPr>
        <xdr:cNvPr id="278" name="楕円 277"/>
        <xdr:cNvSpPr/>
      </xdr:nvSpPr>
      <xdr:spPr>
        <a:xfrm>
          <a:off x="13843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75492</xdr:rowOff>
    </xdr:from>
    <xdr:ext cx="762000" cy="259045"/>
    <xdr:sp macro="" textlink="">
      <xdr:nvSpPr>
        <xdr:cNvPr id="279" name="テキスト ボックス 278"/>
        <xdr:cNvSpPr txBox="1"/>
      </xdr:nvSpPr>
      <xdr:spPr>
        <a:xfrm>
          <a:off x="13512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80" name="楕円 279"/>
        <xdr:cNvSpPr/>
      </xdr:nvSpPr>
      <xdr:spPr>
        <a:xfrm>
          <a:off x="12954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81" name="テキスト ボックス 280"/>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令和元</a:t>
          </a:r>
          <a:r>
            <a:rPr kumimoji="1" lang="ja-JP" altLang="en-US" sz="1300">
              <a:latin typeface="ＭＳ Ｐゴシック" panose="020B0600070205080204" pitchFamily="50" charset="-128"/>
              <a:ea typeface="ＭＳ Ｐゴシック" panose="020B0600070205080204" pitchFamily="50" charset="-128"/>
            </a:rPr>
            <a:t>年度の補助費等経常収支比率は、分母にあたる経常一般財源等が減となったものの、分子にあたる補助費等の経常的経費充当一般財源等が減となったことから、前年度と同じ比率となった。今後も、各種団体等に対する補助金等の必要性や金額等を定期的に検証し、適正化を図る。 </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132443</xdr:rowOff>
    </xdr:from>
    <xdr:to>
      <xdr:col>82</xdr:col>
      <xdr:colOff>107950</xdr:colOff>
      <xdr:row>36</xdr:row>
      <xdr:rowOff>132443</xdr:rowOff>
    </xdr:to>
    <xdr:cxnSp macro="">
      <xdr:nvCxnSpPr>
        <xdr:cNvPr id="316" name="直線コネクタ 315"/>
        <xdr:cNvCxnSpPr/>
      </xdr:nvCxnSpPr>
      <xdr:spPr>
        <a:xfrm>
          <a:off x="15671800" y="6304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108149</xdr:rowOff>
    </xdr:from>
    <xdr:ext cx="762000" cy="259045"/>
    <xdr:sp macro="" textlink="">
      <xdr:nvSpPr>
        <xdr:cNvPr id="317" name="補助費等平均値テキスト"/>
        <xdr:cNvSpPr txBox="1"/>
      </xdr:nvSpPr>
      <xdr:spPr>
        <a:xfrm>
          <a:off x="16598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132443</xdr:rowOff>
    </xdr:from>
    <xdr:to>
      <xdr:col>78</xdr:col>
      <xdr:colOff>69850</xdr:colOff>
      <xdr:row>37</xdr:row>
      <xdr:rowOff>4536</xdr:rowOff>
    </xdr:to>
    <xdr:cxnSp macro="">
      <xdr:nvCxnSpPr>
        <xdr:cNvPr id="319" name="直線コネクタ 318"/>
        <xdr:cNvCxnSpPr/>
      </xdr:nvCxnSpPr>
      <xdr:spPr>
        <a:xfrm flipV="1">
          <a:off x="14782800" y="63046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29227</xdr:rowOff>
    </xdr:from>
    <xdr:ext cx="736600" cy="259045"/>
    <xdr:sp macro="" textlink="">
      <xdr:nvSpPr>
        <xdr:cNvPr id="321" name="テキスト ボックス 320"/>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4536</xdr:rowOff>
    </xdr:from>
    <xdr:to>
      <xdr:col>73</xdr:col>
      <xdr:colOff>180975</xdr:colOff>
      <xdr:row>37</xdr:row>
      <xdr:rowOff>26307</xdr:rowOff>
    </xdr:to>
    <xdr:cxnSp macro="">
      <xdr:nvCxnSpPr>
        <xdr:cNvPr id="322" name="直線コネクタ 321"/>
        <xdr:cNvCxnSpPr/>
      </xdr:nvCxnSpPr>
      <xdr:spPr>
        <a:xfrm flipV="1">
          <a:off x="13893800" y="6348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4" name="テキスト ボックス 323"/>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143328</xdr:rowOff>
    </xdr:from>
    <xdr:to>
      <xdr:col>69</xdr:col>
      <xdr:colOff>92075</xdr:colOff>
      <xdr:row>37</xdr:row>
      <xdr:rowOff>26307</xdr:rowOff>
    </xdr:to>
    <xdr:cxnSp macro="">
      <xdr:nvCxnSpPr>
        <xdr:cNvPr id="325" name="直線コネクタ 324"/>
        <xdr:cNvCxnSpPr/>
      </xdr:nvCxnSpPr>
      <xdr:spPr>
        <a:xfrm>
          <a:off x="13004800" y="6315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43741</xdr:rowOff>
    </xdr:from>
    <xdr:ext cx="762000" cy="259045"/>
    <xdr:sp macro="" textlink="">
      <xdr:nvSpPr>
        <xdr:cNvPr id="327" name="テキスト ボックス 326"/>
        <xdr:cNvSpPr txBox="1"/>
      </xdr:nvSpPr>
      <xdr:spPr>
        <a:xfrm>
          <a:off x="13512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28" name="フローチャート: 判断 327"/>
        <xdr:cNvSpPr/>
      </xdr:nvSpPr>
      <xdr:spPr>
        <a:xfrm>
          <a:off x="12954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128105</xdr:rowOff>
    </xdr:from>
    <xdr:ext cx="762000" cy="259045"/>
    <xdr:sp macro="" textlink="">
      <xdr:nvSpPr>
        <xdr:cNvPr id="329" name="テキスト ボックス 328"/>
        <xdr:cNvSpPr txBox="1"/>
      </xdr:nvSpPr>
      <xdr:spPr>
        <a:xfrm>
          <a:off x="12623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35" name="楕円 334"/>
        <xdr:cNvSpPr/>
      </xdr:nvSpPr>
      <xdr:spPr>
        <a:xfrm>
          <a:off x="164592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98170</xdr:rowOff>
    </xdr:from>
    <xdr:ext cx="762000" cy="259045"/>
    <xdr:sp macro="" textlink="">
      <xdr:nvSpPr>
        <xdr:cNvPr id="336" name="補助費等該当値テキスト"/>
        <xdr:cNvSpPr txBox="1"/>
      </xdr:nvSpPr>
      <xdr:spPr>
        <a:xfrm>
          <a:off x="165989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81643</xdr:rowOff>
    </xdr:from>
    <xdr:to>
      <xdr:col>78</xdr:col>
      <xdr:colOff>120650</xdr:colOff>
      <xdr:row>37</xdr:row>
      <xdr:rowOff>11793</xdr:rowOff>
    </xdr:to>
    <xdr:sp macro="" textlink="">
      <xdr:nvSpPr>
        <xdr:cNvPr id="337" name="楕円 336"/>
        <xdr:cNvSpPr/>
      </xdr:nvSpPr>
      <xdr:spPr>
        <a:xfrm>
          <a:off x="15621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21970</xdr:rowOff>
    </xdr:from>
    <xdr:ext cx="736600" cy="259045"/>
    <xdr:sp macro="" textlink="">
      <xdr:nvSpPr>
        <xdr:cNvPr id="338" name="テキスト ボックス 337"/>
        <xdr:cNvSpPr txBox="1"/>
      </xdr:nvSpPr>
      <xdr:spPr>
        <a:xfrm>
          <a:off x="15290800" y="602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125186</xdr:rowOff>
    </xdr:from>
    <xdr:to>
      <xdr:col>74</xdr:col>
      <xdr:colOff>31750</xdr:colOff>
      <xdr:row>37</xdr:row>
      <xdr:rowOff>55336</xdr:rowOff>
    </xdr:to>
    <xdr:sp macro="" textlink="">
      <xdr:nvSpPr>
        <xdr:cNvPr id="339" name="楕円 338"/>
        <xdr:cNvSpPr/>
      </xdr:nvSpPr>
      <xdr:spPr>
        <a:xfrm>
          <a:off x="14732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40113</xdr:rowOff>
    </xdr:from>
    <xdr:ext cx="762000" cy="259045"/>
    <xdr:sp macro="" textlink="">
      <xdr:nvSpPr>
        <xdr:cNvPr id="340" name="テキスト ボックス 339"/>
        <xdr:cNvSpPr txBox="1"/>
      </xdr:nvSpPr>
      <xdr:spPr>
        <a:xfrm>
          <a:off x="14401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146957</xdr:rowOff>
    </xdr:from>
    <xdr:to>
      <xdr:col>69</xdr:col>
      <xdr:colOff>142875</xdr:colOff>
      <xdr:row>37</xdr:row>
      <xdr:rowOff>77107</xdr:rowOff>
    </xdr:to>
    <xdr:sp macro="" textlink="">
      <xdr:nvSpPr>
        <xdr:cNvPr id="341" name="楕円 340"/>
        <xdr:cNvSpPr/>
      </xdr:nvSpPr>
      <xdr:spPr>
        <a:xfrm>
          <a:off x="13843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61884</xdr:rowOff>
    </xdr:from>
    <xdr:ext cx="762000" cy="259045"/>
    <xdr:sp macro="" textlink="">
      <xdr:nvSpPr>
        <xdr:cNvPr id="342" name="テキスト ボックス 341"/>
        <xdr:cNvSpPr txBox="1"/>
      </xdr:nvSpPr>
      <xdr:spPr>
        <a:xfrm>
          <a:off x="13512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43" name="楕円 342"/>
        <xdr:cNvSpPr/>
      </xdr:nvSpPr>
      <xdr:spPr>
        <a:xfrm>
          <a:off x="12954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7455</xdr:rowOff>
    </xdr:from>
    <xdr:ext cx="762000" cy="259045"/>
    <xdr:sp macro="" textlink="">
      <xdr:nvSpPr>
        <xdr:cNvPr id="344" name="テキスト ボックス 343"/>
        <xdr:cNvSpPr txBox="1"/>
      </xdr:nvSpPr>
      <xdr:spPr>
        <a:xfrm>
          <a:off x="12623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分母にあたる経常一般財源等が減となったものの、公債費も減となったことから、前年度と同じ比率となった。類似団体との比較においても依然としてその平均を下回っている。引き続き起債対象事業の限定や特例地方債の発行抑制を図り、低位の水準を維持す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8890</xdr:rowOff>
    </xdr:to>
    <xdr:cxnSp macro="">
      <xdr:nvCxnSpPr>
        <xdr:cNvPr id="377" name="直線コネクタ 376"/>
        <xdr:cNvCxnSpPr/>
      </xdr:nvCxnSpPr>
      <xdr:spPr>
        <a:xfrm>
          <a:off x="3987800" y="12867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78" name="公債費平均値テキスト"/>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8890</xdr:rowOff>
    </xdr:to>
    <xdr:cxnSp macro="">
      <xdr:nvCxnSpPr>
        <xdr:cNvPr id="380" name="直線コネクタ 379"/>
        <xdr:cNvCxnSpPr/>
      </xdr:nvCxnSpPr>
      <xdr:spPr>
        <a:xfrm>
          <a:off x="3098800" y="12867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2" name="テキスト ボックス 381"/>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31750</xdr:rowOff>
    </xdr:to>
    <xdr:cxnSp macro="">
      <xdr:nvCxnSpPr>
        <xdr:cNvPr id="383" name="直線コネクタ 382"/>
        <xdr:cNvCxnSpPr/>
      </xdr:nvCxnSpPr>
      <xdr:spPr>
        <a:xfrm flipV="1">
          <a:off x="2209800" y="12867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5" name="テキスト ボックス 384"/>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31750</xdr:rowOff>
    </xdr:to>
    <xdr:cxnSp macro="">
      <xdr:nvCxnSpPr>
        <xdr:cNvPr id="386" name="直線コネクタ 385"/>
        <xdr:cNvCxnSpPr/>
      </xdr:nvCxnSpPr>
      <xdr:spPr>
        <a:xfrm>
          <a:off x="1320800" y="12860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9" name="フローチャート: 判断 388"/>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90" name="テキスト ボックス 389"/>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96" name="楕円 395"/>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762000" cy="259045"/>
    <xdr:sp macro="" textlink="">
      <xdr:nvSpPr>
        <xdr:cNvPr id="397"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98" name="楕円 397"/>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99" name="テキスト ボックス 398"/>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400" name="楕円 399"/>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401" name="テキスト ボックス 400"/>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402" name="楕円 401"/>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403" name="テキスト ボックス 402"/>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404" name="楕円 403"/>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405" name="テキスト ボックス 404"/>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公債費以外の経常収支比率は、分母にあたる経常一般財源等が減となったことから、前年度比</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ポイントの増となり、依然として類似団体平均を上回っている状況にある。</a:t>
          </a:r>
        </a:p>
        <a:p>
          <a:r>
            <a:rPr kumimoji="1" lang="ja-JP" altLang="en-US" sz="1300">
              <a:latin typeface="ＭＳ Ｐゴシック" panose="020B0600070205080204" pitchFamily="50" charset="-128"/>
              <a:ea typeface="ＭＳ Ｐゴシック" panose="020B0600070205080204" pitchFamily="50" charset="-128"/>
            </a:rPr>
            <a:t>　今後は、「昭島市行財政改革推進プラン」に基づき、財源の確保と効率的・効果的な財政運営に努める。 </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79</xdr:row>
      <xdr:rowOff>46989</xdr:rowOff>
    </xdr:to>
    <xdr:cxnSp macro="">
      <xdr:nvCxnSpPr>
        <xdr:cNvPr id="438" name="直線コネクタ 437"/>
        <xdr:cNvCxnSpPr/>
      </xdr:nvCxnSpPr>
      <xdr:spPr>
        <a:xfrm>
          <a:off x="15671800" y="13362939"/>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43197</xdr:rowOff>
    </xdr:from>
    <xdr:ext cx="762000" cy="259045"/>
    <xdr:sp macro="" textlink="">
      <xdr:nvSpPr>
        <xdr:cNvPr id="439" name="公債費以外平均値テキスト"/>
        <xdr:cNvSpPr txBox="1"/>
      </xdr:nvSpPr>
      <xdr:spPr>
        <a:xfrm>
          <a:off x="16598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134620</xdr:rowOff>
    </xdr:to>
    <xdr:cxnSp macro="">
      <xdr:nvCxnSpPr>
        <xdr:cNvPr id="441" name="直線コネクタ 440"/>
        <xdr:cNvCxnSpPr/>
      </xdr:nvCxnSpPr>
      <xdr:spPr>
        <a:xfrm flipV="1">
          <a:off x="14782800" y="133629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134620</xdr:rowOff>
    </xdr:from>
    <xdr:to>
      <xdr:col>73</xdr:col>
      <xdr:colOff>180975</xdr:colOff>
      <xdr:row>79</xdr:row>
      <xdr:rowOff>123189</xdr:rowOff>
    </xdr:to>
    <xdr:cxnSp macro="">
      <xdr:nvCxnSpPr>
        <xdr:cNvPr id="444" name="直線コネクタ 443"/>
        <xdr:cNvCxnSpPr/>
      </xdr:nvCxnSpPr>
      <xdr:spPr>
        <a:xfrm flipV="1">
          <a:off x="13893800" y="135077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6" name="テキスト ボックス 445"/>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157480</xdr:rowOff>
    </xdr:from>
    <xdr:to>
      <xdr:col>69</xdr:col>
      <xdr:colOff>92075</xdr:colOff>
      <xdr:row>79</xdr:row>
      <xdr:rowOff>123189</xdr:rowOff>
    </xdr:to>
    <xdr:cxnSp macro="">
      <xdr:nvCxnSpPr>
        <xdr:cNvPr id="447" name="直線コネクタ 446"/>
        <xdr:cNvCxnSpPr/>
      </xdr:nvCxnSpPr>
      <xdr:spPr>
        <a:xfrm>
          <a:off x="13004800" y="135305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9" name="テキスト ボックス 448"/>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0" name="フローチャート: 判断 449"/>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51" name="テキスト ボックス 450"/>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macro="" textlink="">
      <xdr:nvSpPr>
        <xdr:cNvPr id="457" name="楕円 456"/>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139716</xdr:rowOff>
    </xdr:from>
    <xdr:ext cx="762000" cy="259045"/>
    <xdr:sp macro="" textlink="">
      <xdr:nvSpPr>
        <xdr:cNvPr id="458" name="公債費以外該当値テキスト"/>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59" name="楕円 458"/>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60" name="テキスト ボックス 459"/>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83820</xdr:rowOff>
    </xdr:from>
    <xdr:to>
      <xdr:col>74</xdr:col>
      <xdr:colOff>31750</xdr:colOff>
      <xdr:row>79</xdr:row>
      <xdr:rowOff>13970</xdr:rowOff>
    </xdr:to>
    <xdr:sp macro="" textlink="">
      <xdr:nvSpPr>
        <xdr:cNvPr id="461" name="楕円 460"/>
        <xdr:cNvSpPr/>
      </xdr:nvSpPr>
      <xdr:spPr>
        <a:xfrm>
          <a:off x="14732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170197</xdr:rowOff>
    </xdr:from>
    <xdr:ext cx="762000" cy="259045"/>
    <xdr:sp macro="" textlink="">
      <xdr:nvSpPr>
        <xdr:cNvPr id="462" name="テキスト ボックス 461"/>
        <xdr:cNvSpPr txBox="1"/>
      </xdr:nvSpPr>
      <xdr:spPr>
        <a:xfrm>
          <a:off x="14401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72389</xdr:rowOff>
    </xdr:from>
    <xdr:to>
      <xdr:col>69</xdr:col>
      <xdr:colOff>142875</xdr:colOff>
      <xdr:row>80</xdr:row>
      <xdr:rowOff>2539</xdr:rowOff>
    </xdr:to>
    <xdr:sp macro="" textlink="">
      <xdr:nvSpPr>
        <xdr:cNvPr id="463" name="楕円 462"/>
        <xdr:cNvSpPr/>
      </xdr:nvSpPr>
      <xdr:spPr>
        <a:xfrm>
          <a:off x="13843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158766</xdr:rowOff>
    </xdr:from>
    <xdr:ext cx="762000" cy="259045"/>
    <xdr:sp macro="" textlink="">
      <xdr:nvSpPr>
        <xdr:cNvPr id="464" name="テキスト ボックス 463"/>
        <xdr:cNvSpPr txBox="1"/>
      </xdr:nvSpPr>
      <xdr:spPr>
        <a:xfrm>
          <a:off x="13512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106680</xdr:rowOff>
    </xdr:from>
    <xdr:to>
      <xdr:col>65</xdr:col>
      <xdr:colOff>53975</xdr:colOff>
      <xdr:row>79</xdr:row>
      <xdr:rowOff>36830</xdr:rowOff>
    </xdr:to>
    <xdr:sp macro="" textlink="">
      <xdr:nvSpPr>
        <xdr:cNvPr id="465" name="楕円 464"/>
        <xdr:cNvSpPr/>
      </xdr:nvSpPr>
      <xdr:spPr>
        <a:xfrm>
          <a:off x="12954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21607</xdr:rowOff>
    </xdr:from>
    <xdr:ext cx="762000" cy="259045"/>
    <xdr:sp macro="" textlink="">
      <xdr:nvSpPr>
        <xdr:cNvPr id="466" name="テキスト ボックス 465"/>
        <xdr:cNvSpPr txBox="1"/>
      </xdr:nvSpPr>
      <xdr:spPr>
        <a:xfrm>
          <a:off x="12623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86353</xdr:rowOff>
    </xdr:from>
    <xdr:to>
      <xdr:col>29</xdr:col>
      <xdr:colOff>127000</xdr:colOff>
      <xdr:row>18</xdr:row>
      <xdr:rowOff>114536</xdr:rowOff>
    </xdr:to>
    <xdr:cxnSp macro="">
      <xdr:nvCxnSpPr>
        <xdr:cNvPr id="52" name="直線コネクタ 51"/>
        <xdr:cNvCxnSpPr/>
      </xdr:nvCxnSpPr>
      <xdr:spPr bwMode="auto">
        <a:xfrm flipV="1">
          <a:off x="5003800" y="3220078"/>
          <a:ext cx="647700" cy="28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11226</xdr:rowOff>
    </xdr:from>
    <xdr:ext cx="762000" cy="259045"/>
    <xdr:sp macro="" textlink="">
      <xdr:nvSpPr>
        <xdr:cNvPr id="53" name="人口1人当たり決算額の推移平均値テキスト130"/>
        <xdr:cNvSpPr txBox="1"/>
      </xdr:nvSpPr>
      <xdr:spPr>
        <a:xfrm>
          <a:off x="5740400" y="2630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99220</xdr:rowOff>
    </xdr:from>
    <xdr:to>
      <xdr:col>26</xdr:col>
      <xdr:colOff>50800</xdr:colOff>
      <xdr:row>18</xdr:row>
      <xdr:rowOff>114536</xdr:rowOff>
    </xdr:to>
    <xdr:cxnSp macro="">
      <xdr:nvCxnSpPr>
        <xdr:cNvPr id="55" name="直線コネクタ 54"/>
        <xdr:cNvCxnSpPr/>
      </xdr:nvCxnSpPr>
      <xdr:spPr bwMode="auto">
        <a:xfrm>
          <a:off x="4305300" y="3232945"/>
          <a:ext cx="6985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124862</xdr:rowOff>
    </xdr:from>
    <xdr:ext cx="736600" cy="259045"/>
    <xdr:sp macro="" textlink="">
      <xdr:nvSpPr>
        <xdr:cNvPr id="57" name="テキスト ボックス 56"/>
        <xdr:cNvSpPr txBox="1"/>
      </xdr:nvSpPr>
      <xdr:spPr>
        <a:xfrm>
          <a:off x="4622800" y="2572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26786</xdr:rowOff>
    </xdr:from>
    <xdr:to>
      <xdr:col>22</xdr:col>
      <xdr:colOff>114300</xdr:colOff>
      <xdr:row>18</xdr:row>
      <xdr:rowOff>99220</xdr:rowOff>
    </xdr:to>
    <xdr:cxnSp macro="">
      <xdr:nvCxnSpPr>
        <xdr:cNvPr id="58" name="直線コネクタ 57"/>
        <xdr:cNvCxnSpPr/>
      </xdr:nvCxnSpPr>
      <xdr:spPr bwMode="auto">
        <a:xfrm>
          <a:off x="3606800" y="3160511"/>
          <a:ext cx="698500" cy="72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130642</xdr:rowOff>
    </xdr:from>
    <xdr:ext cx="762000" cy="259045"/>
    <xdr:sp macro="" textlink="">
      <xdr:nvSpPr>
        <xdr:cNvPr id="60" name="テキスト ボックス 59"/>
        <xdr:cNvSpPr txBox="1"/>
      </xdr:nvSpPr>
      <xdr:spPr>
        <a:xfrm>
          <a:off x="39243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152451</xdr:rowOff>
    </xdr:from>
    <xdr:to>
      <xdr:col>18</xdr:col>
      <xdr:colOff>177800</xdr:colOff>
      <xdr:row>18</xdr:row>
      <xdr:rowOff>26786</xdr:rowOff>
    </xdr:to>
    <xdr:cxnSp macro="">
      <xdr:nvCxnSpPr>
        <xdr:cNvPr id="61" name="直線コネクタ 60"/>
        <xdr:cNvCxnSpPr/>
      </xdr:nvCxnSpPr>
      <xdr:spPr bwMode="auto">
        <a:xfrm>
          <a:off x="2908300" y="3114726"/>
          <a:ext cx="698500" cy="45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136455</xdr:rowOff>
    </xdr:from>
    <xdr:ext cx="762000" cy="259045"/>
    <xdr:sp macro="" textlink="">
      <xdr:nvSpPr>
        <xdr:cNvPr id="63" name="テキスト ボックス 62"/>
        <xdr:cNvSpPr txBox="1"/>
      </xdr:nvSpPr>
      <xdr:spPr>
        <a:xfrm>
          <a:off x="32258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3973</xdr:rowOff>
    </xdr:from>
    <xdr:to>
      <xdr:col>15</xdr:col>
      <xdr:colOff>101600</xdr:colOff>
      <xdr:row>16</xdr:row>
      <xdr:rowOff>105573</xdr:rowOff>
    </xdr:to>
    <xdr:sp macro="" textlink="">
      <xdr:nvSpPr>
        <xdr:cNvPr id="64" name="フローチャート: 判断 63"/>
        <xdr:cNvSpPr/>
      </xdr:nvSpPr>
      <xdr:spPr bwMode="auto">
        <a:xfrm>
          <a:off x="2857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115750</xdr:rowOff>
    </xdr:from>
    <xdr:ext cx="762000" cy="259045"/>
    <xdr:sp macro="" textlink="">
      <xdr:nvSpPr>
        <xdr:cNvPr id="65" name="テキスト ボックス 64"/>
        <xdr:cNvSpPr txBox="1"/>
      </xdr:nvSpPr>
      <xdr:spPr>
        <a:xfrm>
          <a:off x="2527300" y="256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35553</xdr:rowOff>
    </xdr:from>
    <xdr:to>
      <xdr:col>29</xdr:col>
      <xdr:colOff>177800</xdr:colOff>
      <xdr:row>18</xdr:row>
      <xdr:rowOff>137153</xdr:rowOff>
    </xdr:to>
    <xdr:sp macro="" textlink="">
      <xdr:nvSpPr>
        <xdr:cNvPr id="71" name="楕円 70"/>
        <xdr:cNvSpPr/>
      </xdr:nvSpPr>
      <xdr:spPr bwMode="auto">
        <a:xfrm>
          <a:off x="5600700" y="3169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7630</xdr:rowOff>
    </xdr:from>
    <xdr:ext cx="762000" cy="259045"/>
    <xdr:sp macro="" textlink="">
      <xdr:nvSpPr>
        <xdr:cNvPr id="72" name="人口1人当たり決算額の推移該当値テキスト130"/>
        <xdr:cNvSpPr txBox="1"/>
      </xdr:nvSpPr>
      <xdr:spPr>
        <a:xfrm>
          <a:off x="5740400" y="314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63736</xdr:rowOff>
    </xdr:from>
    <xdr:to>
      <xdr:col>26</xdr:col>
      <xdr:colOff>101600</xdr:colOff>
      <xdr:row>18</xdr:row>
      <xdr:rowOff>165336</xdr:rowOff>
    </xdr:to>
    <xdr:sp macro="" textlink="">
      <xdr:nvSpPr>
        <xdr:cNvPr id="73" name="楕円 72"/>
        <xdr:cNvSpPr/>
      </xdr:nvSpPr>
      <xdr:spPr bwMode="auto">
        <a:xfrm>
          <a:off x="4953000" y="3197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150113</xdr:rowOff>
    </xdr:from>
    <xdr:ext cx="736600" cy="259045"/>
    <xdr:sp macro="" textlink="">
      <xdr:nvSpPr>
        <xdr:cNvPr id="74" name="テキスト ボックス 73"/>
        <xdr:cNvSpPr txBox="1"/>
      </xdr:nvSpPr>
      <xdr:spPr>
        <a:xfrm>
          <a:off x="4622800" y="3283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48420</xdr:rowOff>
    </xdr:from>
    <xdr:to>
      <xdr:col>22</xdr:col>
      <xdr:colOff>165100</xdr:colOff>
      <xdr:row>18</xdr:row>
      <xdr:rowOff>150020</xdr:rowOff>
    </xdr:to>
    <xdr:sp macro="" textlink="">
      <xdr:nvSpPr>
        <xdr:cNvPr id="75" name="楕円 74"/>
        <xdr:cNvSpPr/>
      </xdr:nvSpPr>
      <xdr:spPr bwMode="auto">
        <a:xfrm>
          <a:off x="4254500" y="3182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134797</xdr:rowOff>
    </xdr:from>
    <xdr:ext cx="762000" cy="259045"/>
    <xdr:sp macro="" textlink="">
      <xdr:nvSpPr>
        <xdr:cNvPr id="76" name="テキスト ボックス 75"/>
        <xdr:cNvSpPr txBox="1"/>
      </xdr:nvSpPr>
      <xdr:spPr>
        <a:xfrm>
          <a:off x="3924300" y="326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147436</xdr:rowOff>
    </xdr:from>
    <xdr:to>
      <xdr:col>19</xdr:col>
      <xdr:colOff>38100</xdr:colOff>
      <xdr:row>18</xdr:row>
      <xdr:rowOff>77586</xdr:rowOff>
    </xdr:to>
    <xdr:sp macro="" textlink="">
      <xdr:nvSpPr>
        <xdr:cNvPr id="77" name="楕円 76"/>
        <xdr:cNvSpPr/>
      </xdr:nvSpPr>
      <xdr:spPr bwMode="auto">
        <a:xfrm>
          <a:off x="3556000" y="3109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62363</xdr:rowOff>
    </xdr:from>
    <xdr:ext cx="762000" cy="259045"/>
    <xdr:sp macro="" textlink="">
      <xdr:nvSpPr>
        <xdr:cNvPr id="78" name="テキスト ボックス 77"/>
        <xdr:cNvSpPr txBox="1"/>
      </xdr:nvSpPr>
      <xdr:spPr>
        <a:xfrm>
          <a:off x="3225800" y="319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101651</xdr:rowOff>
    </xdr:from>
    <xdr:to>
      <xdr:col>15</xdr:col>
      <xdr:colOff>101600</xdr:colOff>
      <xdr:row>18</xdr:row>
      <xdr:rowOff>31801</xdr:rowOff>
    </xdr:to>
    <xdr:sp macro="" textlink="">
      <xdr:nvSpPr>
        <xdr:cNvPr id="79" name="楕円 78"/>
        <xdr:cNvSpPr/>
      </xdr:nvSpPr>
      <xdr:spPr bwMode="auto">
        <a:xfrm>
          <a:off x="2857500" y="3063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16578</xdr:rowOff>
    </xdr:from>
    <xdr:ext cx="762000" cy="259045"/>
    <xdr:sp macro="" textlink="">
      <xdr:nvSpPr>
        <xdr:cNvPr id="80" name="テキスト ボックス 79"/>
        <xdr:cNvSpPr txBox="1"/>
      </xdr:nvSpPr>
      <xdr:spPr>
        <a:xfrm>
          <a:off x="2527300" y="315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21296</xdr:rowOff>
    </xdr:from>
    <xdr:to>
      <xdr:col>29</xdr:col>
      <xdr:colOff>127000</xdr:colOff>
      <xdr:row>36</xdr:row>
      <xdr:rowOff>34874</xdr:rowOff>
    </xdr:to>
    <xdr:cxnSp macro="">
      <xdr:nvCxnSpPr>
        <xdr:cNvPr id="111" name="直線コネクタ 110"/>
        <xdr:cNvCxnSpPr/>
      </xdr:nvCxnSpPr>
      <xdr:spPr bwMode="auto">
        <a:xfrm flipV="1">
          <a:off x="5003800" y="6974546"/>
          <a:ext cx="647700" cy="13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207987</xdr:rowOff>
    </xdr:from>
    <xdr:ext cx="762000" cy="259045"/>
    <xdr:sp macro="" textlink="">
      <xdr:nvSpPr>
        <xdr:cNvPr id="112" name="人口1人当たり決算額の推移平均値テキスト445"/>
        <xdr:cNvSpPr txBox="1"/>
      </xdr:nvSpPr>
      <xdr:spPr>
        <a:xfrm>
          <a:off x="5740400" y="647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34874</xdr:rowOff>
    </xdr:from>
    <xdr:to>
      <xdr:col>26</xdr:col>
      <xdr:colOff>50800</xdr:colOff>
      <xdr:row>36</xdr:row>
      <xdr:rowOff>57872</xdr:rowOff>
    </xdr:to>
    <xdr:cxnSp macro="">
      <xdr:nvCxnSpPr>
        <xdr:cNvPr id="114" name="直線コネクタ 113"/>
        <xdr:cNvCxnSpPr/>
      </xdr:nvCxnSpPr>
      <xdr:spPr bwMode="auto">
        <a:xfrm flipV="1">
          <a:off x="4305300" y="6988124"/>
          <a:ext cx="698500" cy="22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111122</xdr:rowOff>
    </xdr:from>
    <xdr:ext cx="736600" cy="259045"/>
    <xdr:sp macro="" textlink="">
      <xdr:nvSpPr>
        <xdr:cNvPr id="116" name="テキスト ボックス 115"/>
        <xdr:cNvSpPr txBox="1"/>
      </xdr:nvSpPr>
      <xdr:spPr>
        <a:xfrm>
          <a:off x="4622800" y="637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50830</xdr:rowOff>
    </xdr:from>
    <xdr:to>
      <xdr:col>22</xdr:col>
      <xdr:colOff>114300</xdr:colOff>
      <xdr:row>36</xdr:row>
      <xdr:rowOff>57872</xdr:rowOff>
    </xdr:to>
    <xdr:cxnSp macro="">
      <xdr:nvCxnSpPr>
        <xdr:cNvPr id="117" name="直線コネクタ 116"/>
        <xdr:cNvCxnSpPr/>
      </xdr:nvCxnSpPr>
      <xdr:spPr bwMode="auto">
        <a:xfrm>
          <a:off x="3606800" y="7004080"/>
          <a:ext cx="698500" cy="7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93794</xdr:rowOff>
    </xdr:from>
    <xdr:ext cx="762000" cy="259045"/>
    <xdr:sp macro="" textlink="">
      <xdr:nvSpPr>
        <xdr:cNvPr id="119" name="テキスト ボックス 118"/>
        <xdr:cNvSpPr txBox="1"/>
      </xdr:nvSpPr>
      <xdr:spPr>
        <a:xfrm>
          <a:off x="39243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38029</xdr:rowOff>
    </xdr:from>
    <xdr:to>
      <xdr:col>18</xdr:col>
      <xdr:colOff>177800</xdr:colOff>
      <xdr:row>36</xdr:row>
      <xdr:rowOff>50830</xdr:rowOff>
    </xdr:to>
    <xdr:cxnSp macro="">
      <xdr:nvCxnSpPr>
        <xdr:cNvPr id="120" name="直線コネクタ 119"/>
        <xdr:cNvCxnSpPr/>
      </xdr:nvCxnSpPr>
      <xdr:spPr bwMode="auto">
        <a:xfrm>
          <a:off x="2908300" y="6991279"/>
          <a:ext cx="698500" cy="12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73403</xdr:rowOff>
    </xdr:from>
    <xdr:ext cx="762000" cy="259045"/>
    <xdr:sp macro="" textlink="">
      <xdr:nvSpPr>
        <xdr:cNvPr id="122" name="テキスト ボックス 121"/>
        <xdr:cNvSpPr txBox="1"/>
      </xdr:nvSpPr>
      <xdr:spPr>
        <a:xfrm>
          <a:off x="32258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304205</xdr:rowOff>
    </xdr:from>
    <xdr:to>
      <xdr:col>15</xdr:col>
      <xdr:colOff>101600</xdr:colOff>
      <xdr:row>35</xdr:row>
      <xdr:rowOff>62905</xdr:rowOff>
    </xdr:to>
    <xdr:sp macro="" textlink="">
      <xdr:nvSpPr>
        <xdr:cNvPr id="123" name="フローチャート: 判断 122"/>
        <xdr:cNvSpPr/>
      </xdr:nvSpPr>
      <xdr:spPr bwMode="auto">
        <a:xfrm>
          <a:off x="2857500" y="657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73082</xdr:rowOff>
    </xdr:from>
    <xdr:ext cx="762000" cy="259045"/>
    <xdr:sp macro="" textlink="">
      <xdr:nvSpPr>
        <xdr:cNvPr id="124" name="テキスト ボックス 123"/>
        <xdr:cNvSpPr txBox="1"/>
      </xdr:nvSpPr>
      <xdr:spPr>
        <a:xfrm>
          <a:off x="2527300" y="634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313396</xdr:rowOff>
    </xdr:from>
    <xdr:to>
      <xdr:col>29</xdr:col>
      <xdr:colOff>177800</xdr:colOff>
      <xdr:row>36</xdr:row>
      <xdr:rowOff>72096</xdr:rowOff>
    </xdr:to>
    <xdr:sp macro="" textlink="">
      <xdr:nvSpPr>
        <xdr:cNvPr id="130" name="楕円 129"/>
        <xdr:cNvSpPr/>
      </xdr:nvSpPr>
      <xdr:spPr bwMode="auto">
        <a:xfrm>
          <a:off x="5600700" y="6923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285473</xdr:rowOff>
    </xdr:from>
    <xdr:ext cx="762000" cy="259045"/>
    <xdr:sp macro="" textlink="">
      <xdr:nvSpPr>
        <xdr:cNvPr id="131" name="人口1人当たり決算額の推移該当値テキスト445"/>
        <xdr:cNvSpPr txBox="1"/>
      </xdr:nvSpPr>
      <xdr:spPr>
        <a:xfrm>
          <a:off x="5740400" y="689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326974</xdr:rowOff>
    </xdr:from>
    <xdr:to>
      <xdr:col>26</xdr:col>
      <xdr:colOff>101600</xdr:colOff>
      <xdr:row>36</xdr:row>
      <xdr:rowOff>85674</xdr:rowOff>
    </xdr:to>
    <xdr:sp macro="" textlink="">
      <xdr:nvSpPr>
        <xdr:cNvPr id="132" name="楕円 131"/>
        <xdr:cNvSpPr/>
      </xdr:nvSpPr>
      <xdr:spPr bwMode="auto">
        <a:xfrm>
          <a:off x="4953000" y="6937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70451</xdr:rowOff>
    </xdr:from>
    <xdr:ext cx="736600" cy="259045"/>
    <xdr:sp macro="" textlink="">
      <xdr:nvSpPr>
        <xdr:cNvPr id="133" name="テキスト ボックス 132"/>
        <xdr:cNvSpPr txBox="1"/>
      </xdr:nvSpPr>
      <xdr:spPr>
        <a:xfrm>
          <a:off x="4622800" y="702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7072</xdr:rowOff>
    </xdr:from>
    <xdr:to>
      <xdr:col>22</xdr:col>
      <xdr:colOff>165100</xdr:colOff>
      <xdr:row>36</xdr:row>
      <xdr:rowOff>108672</xdr:rowOff>
    </xdr:to>
    <xdr:sp macro="" textlink="">
      <xdr:nvSpPr>
        <xdr:cNvPr id="134" name="楕円 133"/>
        <xdr:cNvSpPr/>
      </xdr:nvSpPr>
      <xdr:spPr bwMode="auto">
        <a:xfrm>
          <a:off x="4254500" y="6960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93449</xdr:rowOff>
    </xdr:from>
    <xdr:ext cx="762000" cy="259045"/>
    <xdr:sp macro="" textlink="">
      <xdr:nvSpPr>
        <xdr:cNvPr id="135" name="テキスト ボックス 134"/>
        <xdr:cNvSpPr txBox="1"/>
      </xdr:nvSpPr>
      <xdr:spPr>
        <a:xfrm>
          <a:off x="3924300" y="704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30</xdr:rowOff>
    </xdr:from>
    <xdr:to>
      <xdr:col>19</xdr:col>
      <xdr:colOff>38100</xdr:colOff>
      <xdr:row>36</xdr:row>
      <xdr:rowOff>101630</xdr:rowOff>
    </xdr:to>
    <xdr:sp macro="" textlink="">
      <xdr:nvSpPr>
        <xdr:cNvPr id="136" name="楕円 135"/>
        <xdr:cNvSpPr/>
      </xdr:nvSpPr>
      <xdr:spPr bwMode="auto">
        <a:xfrm>
          <a:off x="3556000" y="6953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86407</xdr:rowOff>
    </xdr:from>
    <xdr:ext cx="762000" cy="259045"/>
    <xdr:sp macro="" textlink="">
      <xdr:nvSpPr>
        <xdr:cNvPr id="137" name="テキスト ボックス 136"/>
        <xdr:cNvSpPr txBox="1"/>
      </xdr:nvSpPr>
      <xdr:spPr>
        <a:xfrm>
          <a:off x="3225800" y="703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330129</xdr:rowOff>
    </xdr:from>
    <xdr:to>
      <xdr:col>15</xdr:col>
      <xdr:colOff>101600</xdr:colOff>
      <xdr:row>36</xdr:row>
      <xdr:rowOff>88829</xdr:rowOff>
    </xdr:to>
    <xdr:sp macro="" textlink="">
      <xdr:nvSpPr>
        <xdr:cNvPr id="138" name="楕円 137"/>
        <xdr:cNvSpPr/>
      </xdr:nvSpPr>
      <xdr:spPr bwMode="auto">
        <a:xfrm>
          <a:off x="2857500" y="6940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73606</xdr:rowOff>
    </xdr:from>
    <xdr:ext cx="762000" cy="259045"/>
    <xdr:sp macro="" textlink="">
      <xdr:nvSpPr>
        <xdr:cNvPr id="139" name="テキスト ボックス 138"/>
        <xdr:cNvSpPr txBox="1"/>
      </xdr:nvSpPr>
      <xdr:spPr>
        <a:xfrm>
          <a:off x="2527300" y="702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113,397
110,613
17.34
46,589,350
45,182,987
1,318,155
21,639,380
19,601,394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21775</xdr:rowOff>
    </xdr:from>
    <xdr:to>
      <xdr:col>24</xdr:col>
      <xdr:colOff>63500</xdr:colOff>
      <xdr:row>36</xdr:row>
      <xdr:rowOff>67234</xdr:rowOff>
    </xdr:to>
    <xdr:cxnSp macro="">
      <xdr:nvCxnSpPr>
        <xdr:cNvPr id="63" name="直線コネクタ 62"/>
        <xdr:cNvCxnSpPr/>
      </xdr:nvCxnSpPr>
      <xdr:spPr>
        <a:xfrm>
          <a:off x="3797300" y="6193975"/>
          <a:ext cx="838200" cy="4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50773</xdr:rowOff>
    </xdr:from>
    <xdr:ext cx="534377" cy="259045"/>
    <xdr:sp macro="" textlink="">
      <xdr:nvSpPr>
        <xdr:cNvPr id="64" name="人件費平均値テキスト"/>
        <xdr:cNvSpPr txBox="1"/>
      </xdr:nvSpPr>
      <xdr:spPr>
        <a:xfrm>
          <a:off x="4686300" y="570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170986</xdr:rowOff>
    </xdr:from>
    <xdr:to>
      <xdr:col>19</xdr:col>
      <xdr:colOff>177800</xdr:colOff>
      <xdr:row>36</xdr:row>
      <xdr:rowOff>21775</xdr:rowOff>
    </xdr:to>
    <xdr:cxnSp macro="">
      <xdr:nvCxnSpPr>
        <xdr:cNvPr id="66" name="直線コネクタ 65"/>
        <xdr:cNvCxnSpPr/>
      </xdr:nvCxnSpPr>
      <xdr:spPr>
        <a:xfrm>
          <a:off x="2908300" y="6171736"/>
          <a:ext cx="8890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150236</xdr:rowOff>
    </xdr:from>
    <xdr:ext cx="534377" cy="259045"/>
    <xdr:sp macro="" textlink="">
      <xdr:nvSpPr>
        <xdr:cNvPr id="68" name="テキスト ボックス 67"/>
        <xdr:cNvSpPr txBox="1"/>
      </xdr:nvSpPr>
      <xdr:spPr>
        <a:xfrm>
          <a:off x="3530111" y="56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90420</xdr:rowOff>
    </xdr:from>
    <xdr:to>
      <xdr:col>15</xdr:col>
      <xdr:colOff>50800</xdr:colOff>
      <xdr:row>35</xdr:row>
      <xdr:rowOff>170986</xdr:rowOff>
    </xdr:to>
    <xdr:cxnSp macro="">
      <xdr:nvCxnSpPr>
        <xdr:cNvPr id="69" name="直線コネクタ 68"/>
        <xdr:cNvCxnSpPr/>
      </xdr:nvCxnSpPr>
      <xdr:spPr>
        <a:xfrm>
          <a:off x="2019300" y="6091170"/>
          <a:ext cx="889000" cy="8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163005</xdr:rowOff>
    </xdr:from>
    <xdr:ext cx="534377" cy="259045"/>
    <xdr:sp macro="" textlink="">
      <xdr:nvSpPr>
        <xdr:cNvPr id="71" name="テキスト ボックス 70"/>
        <xdr:cNvSpPr txBox="1"/>
      </xdr:nvSpPr>
      <xdr:spPr>
        <a:xfrm>
          <a:off x="2641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166642</xdr:rowOff>
    </xdr:from>
    <xdr:to>
      <xdr:col>10</xdr:col>
      <xdr:colOff>114300</xdr:colOff>
      <xdr:row>35</xdr:row>
      <xdr:rowOff>90420</xdr:rowOff>
    </xdr:to>
    <xdr:cxnSp macro="">
      <xdr:nvCxnSpPr>
        <xdr:cNvPr id="72" name="直線コネクタ 71"/>
        <xdr:cNvCxnSpPr/>
      </xdr:nvCxnSpPr>
      <xdr:spPr>
        <a:xfrm>
          <a:off x="1130300" y="5995942"/>
          <a:ext cx="889000" cy="9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157682</xdr:rowOff>
    </xdr:from>
    <xdr:ext cx="534377" cy="259045"/>
    <xdr:sp macro="" textlink="">
      <xdr:nvSpPr>
        <xdr:cNvPr id="74" name="テキスト ボックス 73"/>
        <xdr:cNvSpPr txBox="1"/>
      </xdr:nvSpPr>
      <xdr:spPr>
        <a:xfrm>
          <a:off x="1752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170478</xdr:rowOff>
    </xdr:from>
    <xdr:to>
      <xdr:col>6</xdr:col>
      <xdr:colOff>38100</xdr:colOff>
      <xdr:row>34</xdr:row>
      <xdr:rowOff>100628</xdr:rowOff>
    </xdr:to>
    <xdr:sp macro="" textlink="">
      <xdr:nvSpPr>
        <xdr:cNvPr id="75" name="フローチャート: 判断 74"/>
        <xdr:cNvSpPr/>
      </xdr:nvSpPr>
      <xdr:spPr>
        <a:xfrm>
          <a:off x="1079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117155</xdr:rowOff>
    </xdr:from>
    <xdr:ext cx="534377" cy="259045"/>
    <xdr:sp macro="" textlink="">
      <xdr:nvSpPr>
        <xdr:cNvPr id="76" name="テキスト ボックス 75"/>
        <xdr:cNvSpPr txBox="1"/>
      </xdr:nvSpPr>
      <xdr:spPr>
        <a:xfrm>
          <a:off x="863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16434</xdr:rowOff>
    </xdr:from>
    <xdr:to>
      <xdr:col>24</xdr:col>
      <xdr:colOff>114300</xdr:colOff>
      <xdr:row>36</xdr:row>
      <xdr:rowOff>118034</xdr:rowOff>
    </xdr:to>
    <xdr:sp macro="" textlink="">
      <xdr:nvSpPr>
        <xdr:cNvPr id="82" name="楕円 81"/>
        <xdr:cNvSpPr/>
      </xdr:nvSpPr>
      <xdr:spPr>
        <a:xfrm>
          <a:off x="4584700" y="618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166311</xdr:rowOff>
    </xdr:from>
    <xdr:ext cx="534377" cy="259045"/>
    <xdr:sp macro="" textlink="">
      <xdr:nvSpPr>
        <xdr:cNvPr id="83" name="人件費該当値テキスト"/>
        <xdr:cNvSpPr txBox="1"/>
      </xdr:nvSpPr>
      <xdr:spPr>
        <a:xfrm>
          <a:off x="4686300" y="616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142425</xdr:rowOff>
    </xdr:from>
    <xdr:to>
      <xdr:col>20</xdr:col>
      <xdr:colOff>38100</xdr:colOff>
      <xdr:row>36</xdr:row>
      <xdr:rowOff>72575</xdr:rowOff>
    </xdr:to>
    <xdr:sp macro="" textlink="">
      <xdr:nvSpPr>
        <xdr:cNvPr id="84" name="楕円 83"/>
        <xdr:cNvSpPr/>
      </xdr:nvSpPr>
      <xdr:spPr>
        <a:xfrm>
          <a:off x="3746500" y="61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63702</xdr:rowOff>
    </xdr:from>
    <xdr:ext cx="534377" cy="259045"/>
    <xdr:sp macro="" textlink="">
      <xdr:nvSpPr>
        <xdr:cNvPr id="85" name="テキスト ボックス 84"/>
        <xdr:cNvSpPr txBox="1"/>
      </xdr:nvSpPr>
      <xdr:spPr>
        <a:xfrm>
          <a:off x="3530111" y="623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120186</xdr:rowOff>
    </xdr:from>
    <xdr:to>
      <xdr:col>15</xdr:col>
      <xdr:colOff>101600</xdr:colOff>
      <xdr:row>36</xdr:row>
      <xdr:rowOff>50336</xdr:rowOff>
    </xdr:to>
    <xdr:sp macro="" textlink="">
      <xdr:nvSpPr>
        <xdr:cNvPr id="86" name="楕円 85"/>
        <xdr:cNvSpPr/>
      </xdr:nvSpPr>
      <xdr:spPr>
        <a:xfrm>
          <a:off x="2857500" y="61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41463</xdr:rowOff>
    </xdr:from>
    <xdr:ext cx="534377" cy="259045"/>
    <xdr:sp macro="" textlink="">
      <xdr:nvSpPr>
        <xdr:cNvPr id="87" name="テキスト ボックス 86"/>
        <xdr:cNvSpPr txBox="1"/>
      </xdr:nvSpPr>
      <xdr:spPr>
        <a:xfrm>
          <a:off x="2641111" y="62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39620</xdr:rowOff>
    </xdr:from>
    <xdr:to>
      <xdr:col>10</xdr:col>
      <xdr:colOff>165100</xdr:colOff>
      <xdr:row>35</xdr:row>
      <xdr:rowOff>141220</xdr:rowOff>
    </xdr:to>
    <xdr:sp macro="" textlink="">
      <xdr:nvSpPr>
        <xdr:cNvPr id="88" name="楕円 87"/>
        <xdr:cNvSpPr/>
      </xdr:nvSpPr>
      <xdr:spPr>
        <a:xfrm>
          <a:off x="1968500" y="604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132347</xdr:rowOff>
    </xdr:from>
    <xdr:ext cx="534377" cy="259045"/>
    <xdr:sp macro="" textlink="">
      <xdr:nvSpPr>
        <xdr:cNvPr id="89" name="テキスト ボックス 88"/>
        <xdr:cNvSpPr txBox="1"/>
      </xdr:nvSpPr>
      <xdr:spPr>
        <a:xfrm>
          <a:off x="1752111" y="613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115842</xdr:rowOff>
    </xdr:from>
    <xdr:to>
      <xdr:col>6</xdr:col>
      <xdr:colOff>38100</xdr:colOff>
      <xdr:row>35</xdr:row>
      <xdr:rowOff>45992</xdr:rowOff>
    </xdr:to>
    <xdr:sp macro="" textlink="">
      <xdr:nvSpPr>
        <xdr:cNvPr id="90" name="楕円 89"/>
        <xdr:cNvSpPr/>
      </xdr:nvSpPr>
      <xdr:spPr>
        <a:xfrm>
          <a:off x="1079500" y="594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37119</xdr:rowOff>
    </xdr:from>
    <xdr:ext cx="534377" cy="259045"/>
    <xdr:sp macro="" textlink="">
      <xdr:nvSpPr>
        <xdr:cNvPr id="91" name="テキスト ボックス 90"/>
        <xdr:cNvSpPr txBox="1"/>
      </xdr:nvSpPr>
      <xdr:spPr>
        <a:xfrm>
          <a:off x="863111" y="60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12103</xdr:rowOff>
    </xdr:from>
    <xdr:to>
      <xdr:col>24</xdr:col>
      <xdr:colOff>63500</xdr:colOff>
      <xdr:row>57</xdr:row>
      <xdr:rowOff>97637</xdr:rowOff>
    </xdr:to>
    <xdr:cxnSp macro="">
      <xdr:nvCxnSpPr>
        <xdr:cNvPr id="121" name="直線コネクタ 120"/>
        <xdr:cNvCxnSpPr/>
      </xdr:nvCxnSpPr>
      <xdr:spPr>
        <a:xfrm flipV="1">
          <a:off x="3797300" y="9784753"/>
          <a:ext cx="838200" cy="8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2329</xdr:rowOff>
    </xdr:from>
    <xdr:ext cx="534377" cy="259045"/>
    <xdr:sp macro="" textlink="">
      <xdr:nvSpPr>
        <xdr:cNvPr id="122" name="物件費平均値テキスト"/>
        <xdr:cNvSpPr txBox="1"/>
      </xdr:nvSpPr>
      <xdr:spPr>
        <a:xfrm>
          <a:off x="4686300" y="9774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97637</xdr:rowOff>
    </xdr:from>
    <xdr:to>
      <xdr:col>19</xdr:col>
      <xdr:colOff>177800</xdr:colOff>
      <xdr:row>57</xdr:row>
      <xdr:rowOff>128232</xdr:rowOff>
    </xdr:to>
    <xdr:cxnSp macro="">
      <xdr:nvCxnSpPr>
        <xdr:cNvPr id="124" name="直線コネクタ 123"/>
        <xdr:cNvCxnSpPr/>
      </xdr:nvCxnSpPr>
      <xdr:spPr>
        <a:xfrm flipV="1">
          <a:off x="2908300" y="9870287"/>
          <a:ext cx="889000" cy="3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165396</xdr:rowOff>
    </xdr:from>
    <xdr:ext cx="534377" cy="259045"/>
    <xdr:sp macro="" textlink="">
      <xdr:nvSpPr>
        <xdr:cNvPr id="126" name="テキスト ボックス 125"/>
        <xdr:cNvSpPr txBox="1"/>
      </xdr:nvSpPr>
      <xdr:spPr>
        <a:xfrm>
          <a:off x="3530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102248</xdr:rowOff>
    </xdr:from>
    <xdr:to>
      <xdr:col>15</xdr:col>
      <xdr:colOff>50800</xdr:colOff>
      <xdr:row>57</xdr:row>
      <xdr:rowOff>128232</xdr:rowOff>
    </xdr:to>
    <xdr:cxnSp macro="">
      <xdr:nvCxnSpPr>
        <xdr:cNvPr id="127" name="直線コネクタ 126"/>
        <xdr:cNvCxnSpPr/>
      </xdr:nvCxnSpPr>
      <xdr:spPr>
        <a:xfrm>
          <a:off x="2019300" y="9874898"/>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27989</xdr:rowOff>
    </xdr:from>
    <xdr:ext cx="534377" cy="259045"/>
    <xdr:sp macro="" textlink="">
      <xdr:nvSpPr>
        <xdr:cNvPr id="129" name="テキスト ボックス 128"/>
        <xdr:cNvSpPr txBox="1"/>
      </xdr:nvSpPr>
      <xdr:spPr>
        <a:xfrm>
          <a:off x="2641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102248</xdr:rowOff>
    </xdr:from>
    <xdr:to>
      <xdr:col>10</xdr:col>
      <xdr:colOff>114300</xdr:colOff>
      <xdr:row>57</xdr:row>
      <xdr:rowOff>114840</xdr:rowOff>
    </xdr:to>
    <xdr:cxnSp macro="">
      <xdr:nvCxnSpPr>
        <xdr:cNvPr id="130" name="直線コネクタ 129"/>
        <xdr:cNvCxnSpPr/>
      </xdr:nvCxnSpPr>
      <xdr:spPr>
        <a:xfrm flipV="1">
          <a:off x="1130300" y="9874898"/>
          <a:ext cx="889000" cy="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43267</xdr:rowOff>
    </xdr:from>
    <xdr:ext cx="534377" cy="259045"/>
    <xdr:sp macro="" textlink="">
      <xdr:nvSpPr>
        <xdr:cNvPr id="132" name="テキスト ボックス 131"/>
        <xdr:cNvSpPr txBox="1"/>
      </xdr:nvSpPr>
      <xdr:spPr>
        <a:xfrm>
          <a:off x="1752111" y="99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149631</xdr:rowOff>
    </xdr:from>
    <xdr:to>
      <xdr:col>6</xdr:col>
      <xdr:colOff>38100</xdr:colOff>
      <xdr:row>58</xdr:row>
      <xdr:rowOff>79781</xdr:rowOff>
    </xdr:to>
    <xdr:sp macro="" textlink="">
      <xdr:nvSpPr>
        <xdr:cNvPr id="133" name="フローチャート: 判断 132"/>
        <xdr:cNvSpPr/>
      </xdr:nvSpPr>
      <xdr:spPr>
        <a:xfrm>
          <a:off x="1079500" y="992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70908</xdr:rowOff>
    </xdr:from>
    <xdr:ext cx="534377" cy="259045"/>
    <xdr:sp macro="" textlink="">
      <xdr:nvSpPr>
        <xdr:cNvPr id="134" name="テキスト ボックス 133"/>
        <xdr:cNvSpPr txBox="1"/>
      </xdr:nvSpPr>
      <xdr:spPr>
        <a:xfrm>
          <a:off x="863111" y="100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132753</xdr:rowOff>
    </xdr:from>
    <xdr:to>
      <xdr:col>24</xdr:col>
      <xdr:colOff>114300</xdr:colOff>
      <xdr:row>57</xdr:row>
      <xdr:rowOff>62903</xdr:rowOff>
    </xdr:to>
    <xdr:sp macro="" textlink="">
      <xdr:nvSpPr>
        <xdr:cNvPr id="140" name="楕円 139"/>
        <xdr:cNvSpPr/>
      </xdr:nvSpPr>
      <xdr:spPr>
        <a:xfrm>
          <a:off x="4584700" y="973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155630</xdr:rowOff>
    </xdr:from>
    <xdr:ext cx="534377" cy="259045"/>
    <xdr:sp macro="" textlink="">
      <xdr:nvSpPr>
        <xdr:cNvPr id="141" name="物件費該当値テキスト"/>
        <xdr:cNvSpPr txBox="1"/>
      </xdr:nvSpPr>
      <xdr:spPr>
        <a:xfrm>
          <a:off x="4686300" y="958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46837</xdr:rowOff>
    </xdr:from>
    <xdr:to>
      <xdr:col>20</xdr:col>
      <xdr:colOff>38100</xdr:colOff>
      <xdr:row>57</xdr:row>
      <xdr:rowOff>148437</xdr:rowOff>
    </xdr:to>
    <xdr:sp macro="" textlink="">
      <xdr:nvSpPr>
        <xdr:cNvPr id="142" name="楕円 141"/>
        <xdr:cNvSpPr/>
      </xdr:nvSpPr>
      <xdr:spPr>
        <a:xfrm>
          <a:off x="3746500" y="98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164964</xdr:rowOff>
    </xdr:from>
    <xdr:ext cx="534377" cy="259045"/>
    <xdr:sp macro="" textlink="">
      <xdr:nvSpPr>
        <xdr:cNvPr id="143" name="テキスト ボックス 142"/>
        <xdr:cNvSpPr txBox="1"/>
      </xdr:nvSpPr>
      <xdr:spPr>
        <a:xfrm>
          <a:off x="3530111" y="959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77432</xdr:rowOff>
    </xdr:from>
    <xdr:to>
      <xdr:col>15</xdr:col>
      <xdr:colOff>101600</xdr:colOff>
      <xdr:row>58</xdr:row>
      <xdr:rowOff>7582</xdr:rowOff>
    </xdr:to>
    <xdr:sp macro="" textlink="">
      <xdr:nvSpPr>
        <xdr:cNvPr id="144" name="楕円 143"/>
        <xdr:cNvSpPr/>
      </xdr:nvSpPr>
      <xdr:spPr>
        <a:xfrm>
          <a:off x="2857500" y="985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24109</xdr:rowOff>
    </xdr:from>
    <xdr:ext cx="534377" cy="259045"/>
    <xdr:sp macro="" textlink="">
      <xdr:nvSpPr>
        <xdr:cNvPr id="145" name="テキスト ボックス 144"/>
        <xdr:cNvSpPr txBox="1"/>
      </xdr:nvSpPr>
      <xdr:spPr>
        <a:xfrm>
          <a:off x="2641111" y="962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51448</xdr:rowOff>
    </xdr:from>
    <xdr:to>
      <xdr:col>10</xdr:col>
      <xdr:colOff>165100</xdr:colOff>
      <xdr:row>57</xdr:row>
      <xdr:rowOff>153048</xdr:rowOff>
    </xdr:to>
    <xdr:sp macro="" textlink="">
      <xdr:nvSpPr>
        <xdr:cNvPr id="146" name="楕円 145"/>
        <xdr:cNvSpPr/>
      </xdr:nvSpPr>
      <xdr:spPr>
        <a:xfrm>
          <a:off x="1968500" y="98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169575</xdr:rowOff>
    </xdr:from>
    <xdr:ext cx="534377" cy="259045"/>
    <xdr:sp macro="" textlink="">
      <xdr:nvSpPr>
        <xdr:cNvPr id="147" name="テキスト ボックス 146"/>
        <xdr:cNvSpPr txBox="1"/>
      </xdr:nvSpPr>
      <xdr:spPr>
        <a:xfrm>
          <a:off x="1752111" y="959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64040</xdr:rowOff>
    </xdr:from>
    <xdr:to>
      <xdr:col>6</xdr:col>
      <xdr:colOff>38100</xdr:colOff>
      <xdr:row>57</xdr:row>
      <xdr:rowOff>165640</xdr:rowOff>
    </xdr:to>
    <xdr:sp macro="" textlink="">
      <xdr:nvSpPr>
        <xdr:cNvPr id="148" name="楕円 147"/>
        <xdr:cNvSpPr/>
      </xdr:nvSpPr>
      <xdr:spPr>
        <a:xfrm>
          <a:off x="1079500" y="98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10717</xdr:rowOff>
    </xdr:from>
    <xdr:ext cx="534377" cy="259045"/>
    <xdr:sp macro="" textlink="">
      <xdr:nvSpPr>
        <xdr:cNvPr id="149" name="テキスト ボックス 148"/>
        <xdr:cNvSpPr txBox="1"/>
      </xdr:nvSpPr>
      <xdr:spPr>
        <a:xfrm>
          <a:off x="863111" y="961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22569</xdr:rowOff>
    </xdr:from>
    <xdr:to>
      <xdr:col>24</xdr:col>
      <xdr:colOff>63500</xdr:colOff>
      <xdr:row>78</xdr:row>
      <xdr:rowOff>44450</xdr:rowOff>
    </xdr:to>
    <xdr:cxnSp macro="">
      <xdr:nvCxnSpPr>
        <xdr:cNvPr id="180" name="直線コネクタ 179"/>
        <xdr:cNvCxnSpPr/>
      </xdr:nvCxnSpPr>
      <xdr:spPr>
        <a:xfrm flipV="1">
          <a:off x="3797300" y="13395669"/>
          <a:ext cx="8382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13970</xdr:rowOff>
    </xdr:from>
    <xdr:to>
      <xdr:col>19</xdr:col>
      <xdr:colOff>177800</xdr:colOff>
      <xdr:row>78</xdr:row>
      <xdr:rowOff>44450</xdr:rowOff>
    </xdr:to>
    <xdr:cxnSp macro="">
      <xdr:nvCxnSpPr>
        <xdr:cNvPr id="183" name="直線コネクタ 182"/>
        <xdr:cNvCxnSpPr/>
      </xdr:nvCxnSpPr>
      <xdr:spPr>
        <a:xfrm>
          <a:off x="2908300" y="133870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13970</xdr:rowOff>
    </xdr:from>
    <xdr:to>
      <xdr:col>15</xdr:col>
      <xdr:colOff>50800</xdr:colOff>
      <xdr:row>78</xdr:row>
      <xdr:rowOff>37810</xdr:rowOff>
    </xdr:to>
    <xdr:cxnSp macro="">
      <xdr:nvCxnSpPr>
        <xdr:cNvPr id="186" name="直線コネクタ 185"/>
        <xdr:cNvCxnSpPr/>
      </xdr:nvCxnSpPr>
      <xdr:spPr>
        <a:xfrm flipV="1">
          <a:off x="2019300" y="13387070"/>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137685</xdr:rowOff>
    </xdr:from>
    <xdr:ext cx="469744" cy="259045"/>
    <xdr:sp macro="" textlink="">
      <xdr:nvSpPr>
        <xdr:cNvPr id="188" name="テキスト ボックス 187"/>
        <xdr:cNvSpPr txBox="1"/>
      </xdr:nvSpPr>
      <xdr:spPr>
        <a:xfrm>
          <a:off x="2673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37810</xdr:rowOff>
    </xdr:from>
    <xdr:to>
      <xdr:col>10</xdr:col>
      <xdr:colOff>114300</xdr:colOff>
      <xdr:row>78</xdr:row>
      <xdr:rowOff>93436</xdr:rowOff>
    </xdr:to>
    <xdr:cxnSp macro="">
      <xdr:nvCxnSpPr>
        <xdr:cNvPr id="189" name="直線コネクタ 188"/>
        <xdr:cNvCxnSpPr/>
      </xdr:nvCxnSpPr>
      <xdr:spPr>
        <a:xfrm flipV="1">
          <a:off x="1130300" y="13410910"/>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150965</xdr:rowOff>
    </xdr:from>
    <xdr:ext cx="469744" cy="259045"/>
    <xdr:sp macro="" textlink="">
      <xdr:nvSpPr>
        <xdr:cNvPr id="191" name="テキスト ボックス 190"/>
        <xdr:cNvSpPr txBox="1"/>
      </xdr:nvSpPr>
      <xdr:spPr>
        <a:xfrm>
          <a:off x="1784428" y="130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192" name="フローチャート: 判断 191"/>
        <xdr:cNvSpPr/>
      </xdr:nvSpPr>
      <xdr:spPr>
        <a:xfrm>
          <a:off x="1079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153252</xdr:rowOff>
    </xdr:from>
    <xdr:ext cx="469744" cy="259045"/>
    <xdr:sp macro="" textlink="">
      <xdr:nvSpPr>
        <xdr:cNvPr id="193" name="テキスト ボックス 192"/>
        <xdr:cNvSpPr txBox="1"/>
      </xdr:nvSpPr>
      <xdr:spPr>
        <a:xfrm>
          <a:off x="895428" y="1301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143219</xdr:rowOff>
    </xdr:from>
    <xdr:to>
      <xdr:col>24</xdr:col>
      <xdr:colOff>114300</xdr:colOff>
      <xdr:row>78</xdr:row>
      <xdr:rowOff>73369</xdr:rowOff>
    </xdr:to>
    <xdr:sp macro="" textlink="">
      <xdr:nvSpPr>
        <xdr:cNvPr id="199" name="楕円 198"/>
        <xdr:cNvSpPr/>
      </xdr:nvSpPr>
      <xdr:spPr>
        <a:xfrm>
          <a:off x="4584700" y="1334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121646</xdr:rowOff>
    </xdr:from>
    <xdr:ext cx="469744" cy="259045"/>
    <xdr:sp macro="" textlink="">
      <xdr:nvSpPr>
        <xdr:cNvPr id="200" name="維持補修費該当値テキスト"/>
        <xdr:cNvSpPr txBox="1"/>
      </xdr:nvSpPr>
      <xdr:spPr>
        <a:xfrm>
          <a:off x="4686300" y="1332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165100</xdr:rowOff>
    </xdr:from>
    <xdr:to>
      <xdr:col>20</xdr:col>
      <xdr:colOff>38100</xdr:colOff>
      <xdr:row>78</xdr:row>
      <xdr:rowOff>95250</xdr:rowOff>
    </xdr:to>
    <xdr:sp macro="" textlink="">
      <xdr:nvSpPr>
        <xdr:cNvPr id="201" name="楕円 200"/>
        <xdr:cNvSpPr/>
      </xdr:nvSpPr>
      <xdr:spPr>
        <a:xfrm>
          <a:off x="37465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86377</xdr:rowOff>
    </xdr:from>
    <xdr:ext cx="469744" cy="259045"/>
    <xdr:sp macro="" textlink="">
      <xdr:nvSpPr>
        <xdr:cNvPr id="202" name="テキスト ボックス 201"/>
        <xdr:cNvSpPr txBox="1"/>
      </xdr:nvSpPr>
      <xdr:spPr>
        <a:xfrm>
          <a:off x="3562428" y="134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134620</xdr:rowOff>
    </xdr:from>
    <xdr:to>
      <xdr:col>15</xdr:col>
      <xdr:colOff>101600</xdr:colOff>
      <xdr:row>78</xdr:row>
      <xdr:rowOff>64770</xdr:rowOff>
    </xdr:to>
    <xdr:sp macro="" textlink="">
      <xdr:nvSpPr>
        <xdr:cNvPr id="203" name="楕円 202"/>
        <xdr:cNvSpPr/>
      </xdr:nvSpPr>
      <xdr:spPr>
        <a:xfrm>
          <a:off x="2857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55897</xdr:rowOff>
    </xdr:from>
    <xdr:ext cx="469744" cy="259045"/>
    <xdr:sp macro="" textlink="">
      <xdr:nvSpPr>
        <xdr:cNvPr id="204" name="テキスト ボックス 203"/>
        <xdr:cNvSpPr txBox="1"/>
      </xdr:nvSpPr>
      <xdr:spPr>
        <a:xfrm>
          <a:off x="2673428" y="134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158460</xdr:rowOff>
    </xdr:from>
    <xdr:to>
      <xdr:col>10</xdr:col>
      <xdr:colOff>165100</xdr:colOff>
      <xdr:row>78</xdr:row>
      <xdr:rowOff>88610</xdr:rowOff>
    </xdr:to>
    <xdr:sp macro="" textlink="">
      <xdr:nvSpPr>
        <xdr:cNvPr id="205" name="楕円 204"/>
        <xdr:cNvSpPr/>
      </xdr:nvSpPr>
      <xdr:spPr>
        <a:xfrm>
          <a:off x="1968500" y="133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79737</xdr:rowOff>
    </xdr:from>
    <xdr:ext cx="469744" cy="259045"/>
    <xdr:sp macro="" textlink="">
      <xdr:nvSpPr>
        <xdr:cNvPr id="206" name="テキスト ボックス 205"/>
        <xdr:cNvSpPr txBox="1"/>
      </xdr:nvSpPr>
      <xdr:spPr>
        <a:xfrm>
          <a:off x="1784428" y="1345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42636</xdr:rowOff>
    </xdr:from>
    <xdr:to>
      <xdr:col>6</xdr:col>
      <xdr:colOff>38100</xdr:colOff>
      <xdr:row>78</xdr:row>
      <xdr:rowOff>144236</xdr:rowOff>
    </xdr:to>
    <xdr:sp macro="" textlink="">
      <xdr:nvSpPr>
        <xdr:cNvPr id="207" name="楕円 206"/>
        <xdr:cNvSpPr/>
      </xdr:nvSpPr>
      <xdr:spPr>
        <a:xfrm>
          <a:off x="1079500" y="134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135363</xdr:rowOff>
    </xdr:from>
    <xdr:ext cx="469744" cy="259045"/>
    <xdr:sp macro="" textlink="">
      <xdr:nvSpPr>
        <xdr:cNvPr id="208" name="テキスト ボックス 207"/>
        <xdr:cNvSpPr txBox="1"/>
      </xdr:nvSpPr>
      <xdr:spPr>
        <a:xfrm>
          <a:off x="895428" y="135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144335</xdr:rowOff>
    </xdr:from>
    <xdr:to>
      <xdr:col>24</xdr:col>
      <xdr:colOff>63500</xdr:colOff>
      <xdr:row>94</xdr:row>
      <xdr:rowOff>9716</xdr:rowOff>
    </xdr:to>
    <xdr:cxnSp macro="">
      <xdr:nvCxnSpPr>
        <xdr:cNvPr id="238" name="直線コネクタ 237"/>
        <xdr:cNvCxnSpPr/>
      </xdr:nvCxnSpPr>
      <xdr:spPr>
        <a:xfrm flipV="1">
          <a:off x="3797300" y="16089185"/>
          <a:ext cx="8382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60495</xdr:rowOff>
    </xdr:from>
    <xdr:ext cx="599010" cy="259045"/>
    <xdr:sp macro="" textlink="">
      <xdr:nvSpPr>
        <xdr:cNvPr id="239" name="扶助費平均値テキスト"/>
        <xdr:cNvSpPr txBox="1"/>
      </xdr:nvSpPr>
      <xdr:spPr>
        <a:xfrm>
          <a:off x="4686300" y="16348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161125</xdr:rowOff>
    </xdr:from>
    <xdr:to>
      <xdr:col>19</xdr:col>
      <xdr:colOff>177800</xdr:colOff>
      <xdr:row>94</xdr:row>
      <xdr:rowOff>9716</xdr:rowOff>
    </xdr:to>
    <xdr:cxnSp macro="">
      <xdr:nvCxnSpPr>
        <xdr:cNvPr id="241" name="直線コネクタ 240"/>
        <xdr:cNvCxnSpPr/>
      </xdr:nvCxnSpPr>
      <xdr:spPr>
        <a:xfrm>
          <a:off x="2908300" y="16105975"/>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71201</xdr:rowOff>
    </xdr:from>
    <xdr:ext cx="599010" cy="259045"/>
    <xdr:sp macro="" textlink="">
      <xdr:nvSpPr>
        <xdr:cNvPr id="243" name="テキスト ボックス 242"/>
        <xdr:cNvSpPr txBox="1"/>
      </xdr:nvSpPr>
      <xdr:spPr>
        <a:xfrm>
          <a:off x="3497795" y="1653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161125</xdr:rowOff>
    </xdr:from>
    <xdr:to>
      <xdr:col>15</xdr:col>
      <xdr:colOff>50800</xdr:colOff>
      <xdr:row>94</xdr:row>
      <xdr:rowOff>9423</xdr:rowOff>
    </xdr:to>
    <xdr:cxnSp macro="">
      <xdr:nvCxnSpPr>
        <xdr:cNvPr id="244" name="直線コネクタ 243"/>
        <xdr:cNvCxnSpPr/>
      </xdr:nvCxnSpPr>
      <xdr:spPr>
        <a:xfrm flipV="1">
          <a:off x="2019300" y="16105975"/>
          <a:ext cx="889000" cy="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74744</xdr:rowOff>
    </xdr:from>
    <xdr:ext cx="599010" cy="259045"/>
    <xdr:sp macro="" textlink="">
      <xdr:nvSpPr>
        <xdr:cNvPr id="246" name="テキスト ボックス 245"/>
        <xdr:cNvSpPr txBox="1"/>
      </xdr:nvSpPr>
      <xdr:spPr>
        <a:xfrm>
          <a:off x="2608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9423</xdr:rowOff>
    </xdr:from>
    <xdr:to>
      <xdr:col>10</xdr:col>
      <xdr:colOff>114300</xdr:colOff>
      <xdr:row>94</xdr:row>
      <xdr:rowOff>83846</xdr:rowOff>
    </xdr:to>
    <xdr:cxnSp macro="">
      <xdr:nvCxnSpPr>
        <xdr:cNvPr id="247" name="直線コネクタ 246"/>
        <xdr:cNvCxnSpPr/>
      </xdr:nvCxnSpPr>
      <xdr:spPr>
        <a:xfrm flipV="1">
          <a:off x="1130300" y="16125723"/>
          <a:ext cx="889000" cy="7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107193</xdr:rowOff>
    </xdr:from>
    <xdr:ext cx="534377" cy="259045"/>
    <xdr:sp macro="" textlink="">
      <xdr:nvSpPr>
        <xdr:cNvPr id="249" name="テキスト ボックス 248"/>
        <xdr:cNvSpPr txBox="1"/>
      </xdr:nvSpPr>
      <xdr:spPr>
        <a:xfrm>
          <a:off x="1752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133438</xdr:rowOff>
    </xdr:from>
    <xdr:to>
      <xdr:col>6</xdr:col>
      <xdr:colOff>38100</xdr:colOff>
      <xdr:row>97</xdr:row>
      <xdr:rowOff>63588</xdr:rowOff>
    </xdr:to>
    <xdr:sp macro="" textlink="">
      <xdr:nvSpPr>
        <xdr:cNvPr id="250" name="フローチャート: 判断 249"/>
        <xdr:cNvSpPr/>
      </xdr:nvSpPr>
      <xdr:spPr>
        <a:xfrm>
          <a:off x="1079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54715</xdr:rowOff>
    </xdr:from>
    <xdr:ext cx="534377" cy="259045"/>
    <xdr:sp macro="" textlink="">
      <xdr:nvSpPr>
        <xdr:cNvPr id="251" name="テキスト ボックス 250"/>
        <xdr:cNvSpPr txBox="1"/>
      </xdr:nvSpPr>
      <xdr:spPr>
        <a:xfrm>
          <a:off x="863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93535</xdr:rowOff>
    </xdr:from>
    <xdr:to>
      <xdr:col>24</xdr:col>
      <xdr:colOff>114300</xdr:colOff>
      <xdr:row>94</xdr:row>
      <xdr:rowOff>23685</xdr:rowOff>
    </xdr:to>
    <xdr:sp macro="" textlink="">
      <xdr:nvSpPr>
        <xdr:cNvPr id="257" name="楕円 256"/>
        <xdr:cNvSpPr/>
      </xdr:nvSpPr>
      <xdr:spPr>
        <a:xfrm>
          <a:off x="4584700" y="1603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116412</xdr:rowOff>
    </xdr:from>
    <xdr:ext cx="599010" cy="259045"/>
    <xdr:sp macro="" textlink="">
      <xdr:nvSpPr>
        <xdr:cNvPr id="258" name="扶助費該当値テキスト"/>
        <xdr:cNvSpPr txBox="1"/>
      </xdr:nvSpPr>
      <xdr:spPr>
        <a:xfrm>
          <a:off x="4686300" y="1588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130366</xdr:rowOff>
    </xdr:from>
    <xdr:to>
      <xdr:col>20</xdr:col>
      <xdr:colOff>38100</xdr:colOff>
      <xdr:row>94</xdr:row>
      <xdr:rowOff>60516</xdr:rowOff>
    </xdr:to>
    <xdr:sp macro="" textlink="">
      <xdr:nvSpPr>
        <xdr:cNvPr id="259" name="楕円 258"/>
        <xdr:cNvSpPr/>
      </xdr:nvSpPr>
      <xdr:spPr>
        <a:xfrm>
          <a:off x="3746500" y="160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77043</xdr:rowOff>
    </xdr:from>
    <xdr:ext cx="599010" cy="259045"/>
    <xdr:sp macro="" textlink="">
      <xdr:nvSpPr>
        <xdr:cNvPr id="260" name="テキスト ボックス 259"/>
        <xdr:cNvSpPr txBox="1"/>
      </xdr:nvSpPr>
      <xdr:spPr>
        <a:xfrm>
          <a:off x="3497795" y="1585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110325</xdr:rowOff>
    </xdr:from>
    <xdr:to>
      <xdr:col>15</xdr:col>
      <xdr:colOff>101600</xdr:colOff>
      <xdr:row>94</xdr:row>
      <xdr:rowOff>40475</xdr:rowOff>
    </xdr:to>
    <xdr:sp macro="" textlink="">
      <xdr:nvSpPr>
        <xdr:cNvPr id="261" name="楕円 260"/>
        <xdr:cNvSpPr/>
      </xdr:nvSpPr>
      <xdr:spPr>
        <a:xfrm>
          <a:off x="2857500" y="160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57002</xdr:rowOff>
    </xdr:from>
    <xdr:ext cx="599010" cy="259045"/>
    <xdr:sp macro="" textlink="">
      <xdr:nvSpPr>
        <xdr:cNvPr id="262" name="テキスト ボックス 261"/>
        <xdr:cNvSpPr txBox="1"/>
      </xdr:nvSpPr>
      <xdr:spPr>
        <a:xfrm>
          <a:off x="2608795" y="1583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130073</xdr:rowOff>
    </xdr:from>
    <xdr:to>
      <xdr:col>10</xdr:col>
      <xdr:colOff>165100</xdr:colOff>
      <xdr:row>94</xdr:row>
      <xdr:rowOff>60223</xdr:rowOff>
    </xdr:to>
    <xdr:sp macro="" textlink="">
      <xdr:nvSpPr>
        <xdr:cNvPr id="263" name="楕円 262"/>
        <xdr:cNvSpPr/>
      </xdr:nvSpPr>
      <xdr:spPr>
        <a:xfrm>
          <a:off x="1968500" y="1607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76750</xdr:rowOff>
    </xdr:from>
    <xdr:ext cx="599010" cy="259045"/>
    <xdr:sp macro="" textlink="">
      <xdr:nvSpPr>
        <xdr:cNvPr id="264" name="テキスト ボックス 263"/>
        <xdr:cNvSpPr txBox="1"/>
      </xdr:nvSpPr>
      <xdr:spPr>
        <a:xfrm>
          <a:off x="1719795" y="1585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33046</xdr:rowOff>
    </xdr:from>
    <xdr:to>
      <xdr:col>6</xdr:col>
      <xdr:colOff>38100</xdr:colOff>
      <xdr:row>94</xdr:row>
      <xdr:rowOff>134646</xdr:rowOff>
    </xdr:to>
    <xdr:sp macro="" textlink="">
      <xdr:nvSpPr>
        <xdr:cNvPr id="265" name="楕円 264"/>
        <xdr:cNvSpPr/>
      </xdr:nvSpPr>
      <xdr:spPr>
        <a:xfrm>
          <a:off x="1079500" y="1614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151173</xdr:rowOff>
    </xdr:from>
    <xdr:ext cx="599010" cy="259045"/>
    <xdr:sp macro="" textlink="">
      <xdr:nvSpPr>
        <xdr:cNvPr id="266" name="テキスト ボックス 265"/>
        <xdr:cNvSpPr txBox="1"/>
      </xdr:nvSpPr>
      <xdr:spPr>
        <a:xfrm>
          <a:off x="830795" y="1592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8301</xdr:rowOff>
    </xdr:from>
    <xdr:to>
      <xdr:col>55</xdr:col>
      <xdr:colOff>0</xdr:colOff>
      <xdr:row>38</xdr:row>
      <xdr:rowOff>13952</xdr:rowOff>
    </xdr:to>
    <xdr:cxnSp macro="">
      <xdr:nvCxnSpPr>
        <xdr:cNvPr id="293" name="直線コネクタ 292"/>
        <xdr:cNvCxnSpPr/>
      </xdr:nvCxnSpPr>
      <xdr:spPr>
        <a:xfrm flipV="1">
          <a:off x="9639300" y="6523401"/>
          <a:ext cx="8382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108988</xdr:rowOff>
    </xdr:from>
    <xdr:ext cx="534377" cy="259045"/>
    <xdr:sp macro="" textlink="">
      <xdr:nvSpPr>
        <xdr:cNvPr id="294" name="補助費等平均値テキスト"/>
        <xdr:cNvSpPr txBox="1"/>
      </xdr:nvSpPr>
      <xdr:spPr>
        <a:xfrm>
          <a:off x="10528300" y="6281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7487</xdr:rowOff>
    </xdr:from>
    <xdr:to>
      <xdr:col>50</xdr:col>
      <xdr:colOff>114300</xdr:colOff>
      <xdr:row>38</xdr:row>
      <xdr:rowOff>13952</xdr:rowOff>
    </xdr:to>
    <xdr:cxnSp macro="">
      <xdr:nvCxnSpPr>
        <xdr:cNvPr id="296" name="直線コネクタ 295"/>
        <xdr:cNvCxnSpPr/>
      </xdr:nvCxnSpPr>
      <xdr:spPr>
        <a:xfrm>
          <a:off x="8750300" y="6522587"/>
          <a:ext cx="8890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44195</xdr:rowOff>
    </xdr:from>
    <xdr:ext cx="534377" cy="259045"/>
    <xdr:sp macro="" textlink="">
      <xdr:nvSpPr>
        <xdr:cNvPr id="298" name="テキスト ボックス 297"/>
        <xdr:cNvSpPr txBox="1"/>
      </xdr:nvSpPr>
      <xdr:spPr>
        <a:xfrm>
          <a:off x="9372111" y="62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7487</xdr:rowOff>
    </xdr:from>
    <xdr:to>
      <xdr:col>45</xdr:col>
      <xdr:colOff>177800</xdr:colOff>
      <xdr:row>38</xdr:row>
      <xdr:rowOff>19639</xdr:rowOff>
    </xdr:to>
    <xdr:cxnSp macro="">
      <xdr:nvCxnSpPr>
        <xdr:cNvPr id="299" name="直線コネクタ 298"/>
        <xdr:cNvCxnSpPr/>
      </xdr:nvCxnSpPr>
      <xdr:spPr>
        <a:xfrm flipV="1">
          <a:off x="7861300" y="6522587"/>
          <a:ext cx="889000" cy="1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56540</xdr:rowOff>
    </xdr:from>
    <xdr:ext cx="534377" cy="259045"/>
    <xdr:sp macro="" textlink="">
      <xdr:nvSpPr>
        <xdr:cNvPr id="301" name="テキスト ボックス 300"/>
        <xdr:cNvSpPr txBox="1"/>
      </xdr:nvSpPr>
      <xdr:spPr>
        <a:xfrm>
          <a:off x="8483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10651</xdr:rowOff>
    </xdr:from>
    <xdr:to>
      <xdr:col>41</xdr:col>
      <xdr:colOff>50800</xdr:colOff>
      <xdr:row>38</xdr:row>
      <xdr:rowOff>19639</xdr:rowOff>
    </xdr:to>
    <xdr:cxnSp macro="">
      <xdr:nvCxnSpPr>
        <xdr:cNvPr id="302" name="直線コネクタ 301"/>
        <xdr:cNvCxnSpPr/>
      </xdr:nvCxnSpPr>
      <xdr:spPr>
        <a:xfrm>
          <a:off x="6972300" y="6525751"/>
          <a:ext cx="889000" cy="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63375</xdr:rowOff>
    </xdr:from>
    <xdr:ext cx="534377" cy="259045"/>
    <xdr:sp macro="" textlink="">
      <xdr:nvSpPr>
        <xdr:cNvPr id="304" name="テキスト ボックス 303"/>
        <xdr:cNvSpPr txBox="1"/>
      </xdr:nvSpPr>
      <xdr:spPr>
        <a:xfrm>
          <a:off x="7594111" y="62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124141</xdr:rowOff>
    </xdr:from>
    <xdr:to>
      <xdr:col>36</xdr:col>
      <xdr:colOff>165100</xdr:colOff>
      <xdr:row>38</xdr:row>
      <xdr:rowOff>54291</xdr:rowOff>
    </xdr:to>
    <xdr:sp macro="" textlink="">
      <xdr:nvSpPr>
        <xdr:cNvPr id="305" name="フローチャート: 判断 304"/>
        <xdr:cNvSpPr/>
      </xdr:nvSpPr>
      <xdr:spPr>
        <a:xfrm>
          <a:off x="6921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70818</xdr:rowOff>
    </xdr:from>
    <xdr:ext cx="534377" cy="259045"/>
    <xdr:sp macro="" textlink="">
      <xdr:nvSpPr>
        <xdr:cNvPr id="306" name="テキスト ボックス 305"/>
        <xdr:cNvSpPr txBox="1"/>
      </xdr:nvSpPr>
      <xdr:spPr>
        <a:xfrm>
          <a:off x="6705111" y="624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128951</xdr:rowOff>
    </xdr:from>
    <xdr:to>
      <xdr:col>55</xdr:col>
      <xdr:colOff>50800</xdr:colOff>
      <xdr:row>38</xdr:row>
      <xdr:rowOff>59100</xdr:rowOff>
    </xdr:to>
    <xdr:sp macro="" textlink="">
      <xdr:nvSpPr>
        <xdr:cNvPr id="312" name="楕円 311"/>
        <xdr:cNvSpPr/>
      </xdr:nvSpPr>
      <xdr:spPr>
        <a:xfrm>
          <a:off x="10426700" y="64726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64538</xdr:rowOff>
    </xdr:from>
    <xdr:ext cx="534377" cy="259045"/>
    <xdr:sp macro="" textlink="">
      <xdr:nvSpPr>
        <xdr:cNvPr id="313" name="補助費等該当値テキスト"/>
        <xdr:cNvSpPr txBox="1"/>
      </xdr:nvSpPr>
      <xdr:spPr>
        <a:xfrm>
          <a:off x="10528300" y="640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134602</xdr:rowOff>
    </xdr:from>
    <xdr:to>
      <xdr:col>50</xdr:col>
      <xdr:colOff>165100</xdr:colOff>
      <xdr:row>38</xdr:row>
      <xdr:rowOff>64752</xdr:rowOff>
    </xdr:to>
    <xdr:sp macro="" textlink="">
      <xdr:nvSpPr>
        <xdr:cNvPr id="314" name="楕円 313"/>
        <xdr:cNvSpPr/>
      </xdr:nvSpPr>
      <xdr:spPr>
        <a:xfrm>
          <a:off x="9588500" y="64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55879</xdr:rowOff>
    </xdr:from>
    <xdr:ext cx="534377" cy="259045"/>
    <xdr:sp macro="" textlink="">
      <xdr:nvSpPr>
        <xdr:cNvPr id="315" name="テキスト ボックス 314"/>
        <xdr:cNvSpPr txBox="1"/>
      </xdr:nvSpPr>
      <xdr:spPr>
        <a:xfrm>
          <a:off x="9372111" y="657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128137</xdr:rowOff>
    </xdr:from>
    <xdr:to>
      <xdr:col>46</xdr:col>
      <xdr:colOff>38100</xdr:colOff>
      <xdr:row>38</xdr:row>
      <xdr:rowOff>58286</xdr:rowOff>
    </xdr:to>
    <xdr:sp macro="" textlink="">
      <xdr:nvSpPr>
        <xdr:cNvPr id="316" name="楕円 315"/>
        <xdr:cNvSpPr/>
      </xdr:nvSpPr>
      <xdr:spPr>
        <a:xfrm>
          <a:off x="8699500" y="6471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49414</xdr:rowOff>
    </xdr:from>
    <xdr:ext cx="534377" cy="259045"/>
    <xdr:sp macro="" textlink="">
      <xdr:nvSpPr>
        <xdr:cNvPr id="317" name="テキスト ボックス 316"/>
        <xdr:cNvSpPr txBox="1"/>
      </xdr:nvSpPr>
      <xdr:spPr>
        <a:xfrm>
          <a:off x="8483111" y="656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140289</xdr:rowOff>
    </xdr:from>
    <xdr:to>
      <xdr:col>41</xdr:col>
      <xdr:colOff>101600</xdr:colOff>
      <xdr:row>38</xdr:row>
      <xdr:rowOff>70439</xdr:rowOff>
    </xdr:to>
    <xdr:sp macro="" textlink="">
      <xdr:nvSpPr>
        <xdr:cNvPr id="318" name="楕円 317"/>
        <xdr:cNvSpPr/>
      </xdr:nvSpPr>
      <xdr:spPr>
        <a:xfrm>
          <a:off x="7810500" y="648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61566</xdr:rowOff>
    </xdr:from>
    <xdr:ext cx="534377" cy="259045"/>
    <xdr:sp macro="" textlink="">
      <xdr:nvSpPr>
        <xdr:cNvPr id="319" name="テキスト ボックス 318"/>
        <xdr:cNvSpPr txBox="1"/>
      </xdr:nvSpPr>
      <xdr:spPr>
        <a:xfrm>
          <a:off x="7594111" y="657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131301</xdr:rowOff>
    </xdr:from>
    <xdr:to>
      <xdr:col>36</xdr:col>
      <xdr:colOff>165100</xdr:colOff>
      <xdr:row>38</xdr:row>
      <xdr:rowOff>61451</xdr:rowOff>
    </xdr:to>
    <xdr:sp macro="" textlink="">
      <xdr:nvSpPr>
        <xdr:cNvPr id="320" name="楕円 319"/>
        <xdr:cNvSpPr/>
      </xdr:nvSpPr>
      <xdr:spPr>
        <a:xfrm>
          <a:off x="6921500" y="647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52578</xdr:rowOff>
    </xdr:from>
    <xdr:ext cx="534377" cy="259045"/>
    <xdr:sp macro="" textlink="">
      <xdr:nvSpPr>
        <xdr:cNvPr id="321" name="テキスト ボックス 320"/>
        <xdr:cNvSpPr txBox="1"/>
      </xdr:nvSpPr>
      <xdr:spPr>
        <a:xfrm>
          <a:off x="6705111" y="656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86458</xdr:rowOff>
    </xdr:from>
    <xdr:to>
      <xdr:col>55</xdr:col>
      <xdr:colOff>0</xdr:colOff>
      <xdr:row>57</xdr:row>
      <xdr:rowOff>21275</xdr:rowOff>
    </xdr:to>
    <xdr:cxnSp macro="">
      <xdr:nvCxnSpPr>
        <xdr:cNvPr id="352" name="直線コネクタ 351"/>
        <xdr:cNvCxnSpPr/>
      </xdr:nvCxnSpPr>
      <xdr:spPr>
        <a:xfrm flipV="1">
          <a:off x="9639300" y="9687658"/>
          <a:ext cx="838200" cy="10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74555</xdr:rowOff>
    </xdr:from>
    <xdr:ext cx="534377" cy="259045"/>
    <xdr:sp macro="" textlink="">
      <xdr:nvSpPr>
        <xdr:cNvPr id="353" name="普通建設事業費平均値テキスト"/>
        <xdr:cNvSpPr txBox="1"/>
      </xdr:nvSpPr>
      <xdr:spPr>
        <a:xfrm>
          <a:off x="10528300" y="967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21275</xdr:rowOff>
    </xdr:from>
    <xdr:to>
      <xdr:col>50</xdr:col>
      <xdr:colOff>114300</xdr:colOff>
      <xdr:row>57</xdr:row>
      <xdr:rowOff>92848</xdr:rowOff>
    </xdr:to>
    <xdr:cxnSp macro="">
      <xdr:nvCxnSpPr>
        <xdr:cNvPr id="355" name="直線コネクタ 354"/>
        <xdr:cNvCxnSpPr/>
      </xdr:nvCxnSpPr>
      <xdr:spPr>
        <a:xfrm flipV="1">
          <a:off x="8750300" y="9793925"/>
          <a:ext cx="889000" cy="7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38560</xdr:rowOff>
    </xdr:from>
    <xdr:ext cx="534377" cy="259045"/>
    <xdr:sp macro="" textlink="">
      <xdr:nvSpPr>
        <xdr:cNvPr id="357" name="テキスト ボックス 356"/>
        <xdr:cNvSpPr txBox="1"/>
      </xdr:nvSpPr>
      <xdr:spPr>
        <a:xfrm>
          <a:off x="9372111" y="94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136946</xdr:rowOff>
    </xdr:from>
    <xdr:to>
      <xdr:col>45</xdr:col>
      <xdr:colOff>177800</xdr:colOff>
      <xdr:row>57</xdr:row>
      <xdr:rowOff>92848</xdr:rowOff>
    </xdr:to>
    <xdr:cxnSp macro="">
      <xdr:nvCxnSpPr>
        <xdr:cNvPr id="358" name="直線コネクタ 357"/>
        <xdr:cNvCxnSpPr/>
      </xdr:nvCxnSpPr>
      <xdr:spPr>
        <a:xfrm>
          <a:off x="7861300" y="9738146"/>
          <a:ext cx="889000" cy="12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44819</xdr:rowOff>
    </xdr:from>
    <xdr:ext cx="534377" cy="259045"/>
    <xdr:sp macro="" textlink="">
      <xdr:nvSpPr>
        <xdr:cNvPr id="360" name="テキスト ボックス 359"/>
        <xdr:cNvSpPr txBox="1"/>
      </xdr:nvSpPr>
      <xdr:spPr>
        <a:xfrm>
          <a:off x="8483111" y="94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136946</xdr:rowOff>
    </xdr:from>
    <xdr:to>
      <xdr:col>41</xdr:col>
      <xdr:colOff>50800</xdr:colOff>
      <xdr:row>57</xdr:row>
      <xdr:rowOff>68464</xdr:rowOff>
    </xdr:to>
    <xdr:cxnSp macro="">
      <xdr:nvCxnSpPr>
        <xdr:cNvPr id="361" name="直線コネクタ 360"/>
        <xdr:cNvCxnSpPr/>
      </xdr:nvCxnSpPr>
      <xdr:spPr>
        <a:xfrm flipV="1">
          <a:off x="6972300" y="9738146"/>
          <a:ext cx="889000" cy="10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38709</xdr:rowOff>
    </xdr:from>
    <xdr:ext cx="534377" cy="259045"/>
    <xdr:sp macro="" textlink="">
      <xdr:nvSpPr>
        <xdr:cNvPr id="363" name="テキスト ボックス 362"/>
        <xdr:cNvSpPr txBox="1"/>
      </xdr:nvSpPr>
      <xdr:spPr>
        <a:xfrm>
          <a:off x="7594111" y="98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80551</xdr:rowOff>
    </xdr:from>
    <xdr:to>
      <xdr:col>36</xdr:col>
      <xdr:colOff>165100</xdr:colOff>
      <xdr:row>57</xdr:row>
      <xdr:rowOff>10701</xdr:rowOff>
    </xdr:to>
    <xdr:sp macro="" textlink="">
      <xdr:nvSpPr>
        <xdr:cNvPr id="364" name="フローチャート: 判断 363"/>
        <xdr:cNvSpPr/>
      </xdr:nvSpPr>
      <xdr:spPr>
        <a:xfrm>
          <a:off x="6921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27228</xdr:rowOff>
    </xdr:from>
    <xdr:ext cx="534377" cy="259045"/>
    <xdr:sp macro="" textlink="">
      <xdr:nvSpPr>
        <xdr:cNvPr id="365" name="テキスト ボックス 364"/>
        <xdr:cNvSpPr txBox="1"/>
      </xdr:nvSpPr>
      <xdr:spPr>
        <a:xfrm>
          <a:off x="6705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35658</xdr:rowOff>
    </xdr:from>
    <xdr:to>
      <xdr:col>55</xdr:col>
      <xdr:colOff>50800</xdr:colOff>
      <xdr:row>56</xdr:row>
      <xdr:rowOff>137258</xdr:rowOff>
    </xdr:to>
    <xdr:sp macro="" textlink="">
      <xdr:nvSpPr>
        <xdr:cNvPr id="371" name="楕円 370"/>
        <xdr:cNvSpPr/>
      </xdr:nvSpPr>
      <xdr:spPr>
        <a:xfrm>
          <a:off x="10426700" y="963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58535</xdr:rowOff>
    </xdr:from>
    <xdr:ext cx="534377" cy="259045"/>
    <xdr:sp macro="" textlink="">
      <xdr:nvSpPr>
        <xdr:cNvPr id="372" name="普通建設事業費該当値テキスト"/>
        <xdr:cNvSpPr txBox="1"/>
      </xdr:nvSpPr>
      <xdr:spPr>
        <a:xfrm>
          <a:off x="10528300" y="94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141925</xdr:rowOff>
    </xdr:from>
    <xdr:to>
      <xdr:col>50</xdr:col>
      <xdr:colOff>165100</xdr:colOff>
      <xdr:row>57</xdr:row>
      <xdr:rowOff>72075</xdr:rowOff>
    </xdr:to>
    <xdr:sp macro="" textlink="">
      <xdr:nvSpPr>
        <xdr:cNvPr id="373" name="楕円 372"/>
        <xdr:cNvSpPr/>
      </xdr:nvSpPr>
      <xdr:spPr>
        <a:xfrm>
          <a:off x="9588500" y="974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63202</xdr:rowOff>
    </xdr:from>
    <xdr:ext cx="534377" cy="259045"/>
    <xdr:sp macro="" textlink="">
      <xdr:nvSpPr>
        <xdr:cNvPr id="374" name="テキスト ボックス 373"/>
        <xdr:cNvSpPr txBox="1"/>
      </xdr:nvSpPr>
      <xdr:spPr>
        <a:xfrm>
          <a:off x="9372111" y="983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42048</xdr:rowOff>
    </xdr:from>
    <xdr:to>
      <xdr:col>46</xdr:col>
      <xdr:colOff>38100</xdr:colOff>
      <xdr:row>57</xdr:row>
      <xdr:rowOff>143648</xdr:rowOff>
    </xdr:to>
    <xdr:sp macro="" textlink="">
      <xdr:nvSpPr>
        <xdr:cNvPr id="375" name="楕円 374"/>
        <xdr:cNvSpPr/>
      </xdr:nvSpPr>
      <xdr:spPr>
        <a:xfrm>
          <a:off x="8699500" y="981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134775</xdr:rowOff>
    </xdr:from>
    <xdr:ext cx="534377" cy="259045"/>
    <xdr:sp macro="" textlink="">
      <xdr:nvSpPr>
        <xdr:cNvPr id="376" name="テキスト ボックス 375"/>
        <xdr:cNvSpPr txBox="1"/>
      </xdr:nvSpPr>
      <xdr:spPr>
        <a:xfrm>
          <a:off x="8483111" y="990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86146</xdr:rowOff>
    </xdr:from>
    <xdr:to>
      <xdr:col>41</xdr:col>
      <xdr:colOff>101600</xdr:colOff>
      <xdr:row>57</xdr:row>
      <xdr:rowOff>16296</xdr:rowOff>
    </xdr:to>
    <xdr:sp macro="" textlink="">
      <xdr:nvSpPr>
        <xdr:cNvPr id="377" name="楕円 376"/>
        <xdr:cNvSpPr/>
      </xdr:nvSpPr>
      <xdr:spPr>
        <a:xfrm>
          <a:off x="7810500" y="968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32823</xdr:rowOff>
    </xdr:from>
    <xdr:ext cx="534377" cy="259045"/>
    <xdr:sp macro="" textlink="">
      <xdr:nvSpPr>
        <xdr:cNvPr id="378" name="テキスト ボックス 377"/>
        <xdr:cNvSpPr txBox="1"/>
      </xdr:nvSpPr>
      <xdr:spPr>
        <a:xfrm>
          <a:off x="7594111" y="946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17664</xdr:rowOff>
    </xdr:from>
    <xdr:to>
      <xdr:col>36</xdr:col>
      <xdr:colOff>165100</xdr:colOff>
      <xdr:row>57</xdr:row>
      <xdr:rowOff>119264</xdr:rowOff>
    </xdr:to>
    <xdr:sp macro="" textlink="">
      <xdr:nvSpPr>
        <xdr:cNvPr id="379" name="楕円 378"/>
        <xdr:cNvSpPr/>
      </xdr:nvSpPr>
      <xdr:spPr>
        <a:xfrm>
          <a:off x="6921500" y="979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110391</xdr:rowOff>
    </xdr:from>
    <xdr:ext cx="534377" cy="259045"/>
    <xdr:sp macro="" textlink="">
      <xdr:nvSpPr>
        <xdr:cNvPr id="380" name="テキスト ボックス 379"/>
        <xdr:cNvSpPr txBox="1"/>
      </xdr:nvSpPr>
      <xdr:spPr>
        <a:xfrm>
          <a:off x="6705111" y="98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136824</xdr:rowOff>
    </xdr:from>
    <xdr:to>
      <xdr:col>55</xdr:col>
      <xdr:colOff>0</xdr:colOff>
      <xdr:row>77</xdr:row>
      <xdr:rowOff>127299</xdr:rowOff>
    </xdr:to>
    <xdr:cxnSp macro="">
      <xdr:nvCxnSpPr>
        <xdr:cNvPr id="409" name="直線コネクタ 408"/>
        <xdr:cNvCxnSpPr/>
      </xdr:nvCxnSpPr>
      <xdr:spPr>
        <a:xfrm flipV="1">
          <a:off x="9639300" y="13167024"/>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88149</xdr:rowOff>
    </xdr:from>
    <xdr:ext cx="534377" cy="259045"/>
    <xdr:sp macro="" textlink="">
      <xdr:nvSpPr>
        <xdr:cNvPr id="410" name="普通建設事業費 （ うち新規整備　）平均値テキスト"/>
        <xdr:cNvSpPr txBox="1"/>
      </xdr:nvSpPr>
      <xdr:spPr>
        <a:xfrm>
          <a:off x="10528300" y="13289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107238</xdr:rowOff>
    </xdr:from>
    <xdr:to>
      <xdr:col>50</xdr:col>
      <xdr:colOff>114300</xdr:colOff>
      <xdr:row>77</xdr:row>
      <xdr:rowOff>127299</xdr:rowOff>
    </xdr:to>
    <xdr:cxnSp macro="">
      <xdr:nvCxnSpPr>
        <xdr:cNvPr id="412" name="直線コネクタ 411"/>
        <xdr:cNvCxnSpPr/>
      </xdr:nvCxnSpPr>
      <xdr:spPr>
        <a:xfrm>
          <a:off x="8750300" y="13308888"/>
          <a:ext cx="889000" cy="2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50964</xdr:rowOff>
    </xdr:from>
    <xdr:ext cx="534377" cy="259045"/>
    <xdr:sp macro="" textlink="">
      <xdr:nvSpPr>
        <xdr:cNvPr id="414" name="テキスト ボックス 413"/>
        <xdr:cNvSpPr txBox="1"/>
      </xdr:nvSpPr>
      <xdr:spPr>
        <a:xfrm>
          <a:off x="9372111" y="1342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154636</xdr:rowOff>
    </xdr:from>
    <xdr:to>
      <xdr:col>45</xdr:col>
      <xdr:colOff>177800</xdr:colOff>
      <xdr:row>77</xdr:row>
      <xdr:rowOff>107238</xdr:rowOff>
    </xdr:to>
    <xdr:cxnSp macro="">
      <xdr:nvCxnSpPr>
        <xdr:cNvPr id="415" name="直線コネクタ 414"/>
        <xdr:cNvCxnSpPr/>
      </xdr:nvCxnSpPr>
      <xdr:spPr>
        <a:xfrm>
          <a:off x="7861300" y="13013386"/>
          <a:ext cx="889000" cy="29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58183</xdr:rowOff>
    </xdr:from>
    <xdr:ext cx="534377" cy="259045"/>
    <xdr:sp macro="" textlink="">
      <xdr:nvSpPr>
        <xdr:cNvPr id="417" name="テキスト ボックス 416"/>
        <xdr:cNvSpPr txBox="1"/>
      </xdr:nvSpPr>
      <xdr:spPr>
        <a:xfrm>
          <a:off x="8483111" y="13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154636</xdr:rowOff>
    </xdr:from>
    <xdr:to>
      <xdr:col>41</xdr:col>
      <xdr:colOff>50800</xdr:colOff>
      <xdr:row>77</xdr:row>
      <xdr:rowOff>90666</xdr:rowOff>
    </xdr:to>
    <xdr:cxnSp macro="">
      <xdr:nvCxnSpPr>
        <xdr:cNvPr id="418" name="直線コネクタ 417"/>
        <xdr:cNvCxnSpPr/>
      </xdr:nvCxnSpPr>
      <xdr:spPr>
        <a:xfrm flipV="1">
          <a:off x="6972300" y="13013386"/>
          <a:ext cx="889000" cy="27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73823</xdr:rowOff>
    </xdr:from>
    <xdr:ext cx="469744" cy="259045"/>
    <xdr:sp macro="" textlink="">
      <xdr:nvSpPr>
        <xdr:cNvPr id="420" name="テキスト ボックス 419"/>
        <xdr:cNvSpPr txBox="1"/>
      </xdr:nvSpPr>
      <xdr:spPr>
        <a:xfrm>
          <a:off x="7626428" y="1344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168815</xdr:rowOff>
    </xdr:from>
    <xdr:to>
      <xdr:col>36</xdr:col>
      <xdr:colOff>165100</xdr:colOff>
      <xdr:row>77</xdr:row>
      <xdr:rowOff>98965</xdr:rowOff>
    </xdr:to>
    <xdr:sp macro="" textlink="">
      <xdr:nvSpPr>
        <xdr:cNvPr id="421" name="フローチャート: 判断 420"/>
        <xdr:cNvSpPr/>
      </xdr:nvSpPr>
      <xdr:spPr>
        <a:xfrm>
          <a:off x="69215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115492</xdr:rowOff>
    </xdr:from>
    <xdr:ext cx="534377" cy="259045"/>
    <xdr:sp macro="" textlink="">
      <xdr:nvSpPr>
        <xdr:cNvPr id="422" name="テキスト ボックス 421"/>
        <xdr:cNvSpPr txBox="1"/>
      </xdr:nvSpPr>
      <xdr:spPr>
        <a:xfrm>
          <a:off x="6705111" y="1297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86024</xdr:rowOff>
    </xdr:from>
    <xdr:to>
      <xdr:col>55</xdr:col>
      <xdr:colOff>50800</xdr:colOff>
      <xdr:row>77</xdr:row>
      <xdr:rowOff>16174</xdr:rowOff>
    </xdr:to>
    <xdr:sp macro="" textlink="">
      <xdr:nvSpPr>
        <xdr:cNvPr id="428" name="楕円 427"/>
        <xdr:cNvSpPr/>
      </xdr:nvSpPr>
      <xdr:spPr>
        <a:xfrm>
          <a:off x="10426700" y="1311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108900</xdr:rowOff>
    </xdr:from>
    <xdr:ext cx="534377" cy="259045"/>
    <xdr:sp macro="" textlink="">
      <xdr:nvSpPr>
        <xdr:cNvPr id="429" name="普通建設事業費 （ うち新規整備　）該当値テキスト"/>
        <xdr:cNvSpPr txBox="1"/>
      </xdr:nvSpPr>
      <xdr:spPr>
        <a:xfrm>
          <a:off x="10528300" y="1296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76499</xdr:rowOff>
    </xdr:from>
    <xdr:to>
      <xdr:col>50</xdr:col>
      <xdr:colOff>165100</xdr:colOff>
      <xdr:row>78</xdr:row>
      <xdr:rowOff>6649</xdr:rowOff>
    </xdr:to>
    <xdr:sp macro="" textlink="">
      <xdr:nvSpPr>
        <xdr:cNvPr id="430" name="楕円 429"/>
        <xdr:cNvSpPr/>
      </xdr:nvSpPr>
      <xdr:spPr>
        <a:xfrm>
          <a:off x="9588500" y="1327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23176</xdr:rowOff>
    </xdr:from>
    <xdr:ext cx="534377" cy="259045"/>
    <xdr:sp macro="" textlink="">
      <xdr:nvSpPr>
        <xdr:cNvPr id="431" name="テキスト ボックス 430"/>
        <xdr:cNvSpPr txBox="1"/>
      </xdr:nvSpPr>
      <xdr:spPr>
        <a:xfrm>
          <a:off x="9372111" y="1305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56438</xdr:rowOff>
    </xdr:from>
    <xdr:to>
      <xdr:col>46</xdr:col>
      <xdr:colOff>38100</xdr:colOff>
      <xdr:row>77</xdr:row>
      <xdr:rowOff>158038</xdr:rowOff>
    </xdr:to>
    <xdr:sp macro="" textlink="">
      <xdr:nvSpPr>
        <xdr:cNvPr id="432" name="楕円 431"/>
        <xdr:cNvSpPr/>
      </xdr:nvSpPr>
      <xdr:spPr>
        <a:xfrm>
          <a:off x="8699500" y="1325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3115</xdr:rowOff>
    </xdr:from>
    <xdr:ext cx="534377" cy="259045"/>
    <xdr:sp macro="" textlink="">
      <xdr:nvSpPr>
        <xdr:cNvPr id="433" name="テキスト ボックス 432"/>
        <xdr:cNvSpPr txBox="1"/>
      </xdr:nvSpPr>
      <xdr:spPr>
        <a:xfrm>
          <a:off x="8483111" y="1303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103836</xdr:rowOff>
    </xdr:from>
    <xdr:to>
      <xdr:col>41</xdr:col>
      <xdr:colOff>101600</xdr:colOff>
      <xdr:row>76</xdr:row>
      <xdr:rowOff>33986</xdr:rowOff>
    </xdr:to>
    <xdr:sp macro="" textlink="">
      <xdr:nvSpPr>
        <xdr:cNvPr id="434" name="楕円 433"/>
        <xdr:cNvSpPr/>
      </xdr:nvSpPr>
      <xdr:spPr>
        <a:xfrm>
          <a:off x="7810500" y="1296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50513</xdr:rowOff>
    </xdr:from>
    <xdr:ext cx="534377" cy="259045"/>
    <xdr:sp macro="" textlink="">
      <xdr:nvSpPr>
        <xdr:cNvPr id="435" name="テキスト ボックス 434"/>
        <xdr:cNvSpPr txBox="1"/>
      </xdr:nvSpPr>
      <xdr:spPr>
        <a:xfrm>
          <a:off x="7594111" y="1273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39866</xdr:rowOff>
    </xdr:from>
    <xdr:to>
      <xdr:col>36</xdr:col>
      <xdr:colOff>165100</xdr:colOff>
      <xdr:row>77</xdr:row>
      <xdr:rowOff>141466</xdr:rowOff>
    </xdr:to>
    <xdr:sp macro="" textlink="">
      <xdr:nvSpPr>
        <xdr:cNvPr id="436" name="楕円 435"/>
        <xdr:cNvSpPr/>
      </xdr:nvSpPr>
      <xdr:spPr>
        <a:xfrm>
          <a:off x="6921500" y="1324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132593</xdr:rowOff>
    </xdr:from>
    <xdr:ext cx="534377" cy="259045"/>
    <xdr:sp macro="" textlink="">
      <xdr:nvSpPr>
        <xdr:cNvPr id="437" name="テキスト ボックス 436"/>
        <xdr:cNvSpPr txBox="1"/>
      </xdr:nvSpPr>
      <xdr:spPr>
        <a:xfrm>
          <a:off x="6705111" y="133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112530</xdr:rowOff>
    </xdr:from>
    <xdr:to>
      <xdr:col>54</xdr:col>
      <xdr:colOff>189865</xdr:colOff>
      <xdr:row>98</xdr:row>
      <xdr:rowOff>78076</xdr:rowOff>
    </xdr:to>
    <xdr:cxnSp macro="">
      <xdr:nvCxnSpPr>
        <xdr:cNvPr id="463" name="直線コネクタ 462"/>
        <xdr:cNvCxnSpPr/>
      </xdr:nvCxnSpPr>
      <xdr:spPr>
        <a:xfrm flipV="1">
          <a:off x="10475595" y="15371580"/>
          <a:ext cx="1270" cy="150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81903</xdr:rowOff>
    </xdr:from>
    <xdr:ext cx="469744" cy="259045"/>
    <xdr:sp macro="" textlink="">
      <xdr:nvSpPr>
        <xdr:cNvPr id="464" name="普通建設事業費 （ うち更新整備　）最小値テキスト"/>
        <xdr:cNvSpPr txBox="1"/>
      </xdr:nvSpPr>
      <xdr:spPr>
        <a:xfrm>
          <a:off x="10528300" y="168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78076</xdr:rowOff>
    </xdr:from>
    <xdr:to>
      <xdr:col>55</xdr:col>
      <xdr:colOff>88900</xdr:colOff>
      <xdr:row>98</xdr:row>
      <xdr:rowOff>78076</xdr:rowOff>
    </xdr:to>
    <xdr:cxnSp macro="">
      <xdr:nvCxnSpPr>
        <xdr:cNvPr id="465" name="直線コネクタ 464"/>
        <xdr:cNvCxnSpPr/>
      </xdr:nvCxnSpPr>
      <xdr:spPr>
        <a:xfrm>
          <a:off x="10388600" y="168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59207</xdr:rowOff>
    </xdr:from>
    <xdr:ext cx="534377" cy="259045"/>
    <xdr:sp macro="" textlink="">
      <xdr:nvSpPr>
        <xdr:cNvPr id="466" name="普通建設事業費 （ うち更新整備　）最大値テキスト"/>
        <xdr:cNvSpPr txBox="1"/>
      </xdr:nvSpPr>
      <xdr:spPr>
        <a:xfrm>
          <a:off x="10528300" y="151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112530</xdr:rowOff>
    </xdr:from>
    <xdr:to>
      <xdr:col>55</xdr:col>
      <xdr:colOff>88900</xdr:colOff>
      <xdr:row>89</xdr:row>
      <xdr:rowOff>112530</xdr:rowOff>
    </xdr:to>
    <xdr:cxnSp macro="">
      <xdr:nvCxnSpPr>
        <xdr:cNvPr id="467" name="直線コネクタ 466"/>
        <xdr:cNvCxnSpPr/>
      </xdr:nvCxnSpPr>
      <xdr:spPr>
        <a:xfrm>
          <a:off x="10388600" y="1537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45582</xdr:rowOff>
    </xdr:from>
    <xdr:to>
      <xdr:col>55</xdr:col>
      <xdr:colOff>0</xdr:colOff>
      <xdr:row>95</xdr:row>
      <xdr:rowOff>75267</xdr:rowOff>
    </xdr:to>
    <xdr:cxnSp macro="">
      <xdr:nvCxnSpPr>
        <xdr:cNvPr id="468" name="直線コネクタ 467"/>
        <xdr:cNvCxnSpPr/>
      </xdr:nvCxnSpPr>
      <xdr:spPr>
        <a:xfrm flipV="1">
          <a:off x="9639300" y="16333332"/>
          <a:ext cx="838200" cy="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19452</xdr:rowOff>
    </xdr:from>
    <xdr:ext cx="534377" cy="259045"/>
    <xdr:sp macro="" textlink="">
      <xdr:nvSpPr>
        <xdr:cNvPr id="469" name="普通建設事業費 （ うち更新整備　）平均値テキスト"/>
        <xdr:cNvSpPr txBox="1"/>
      </xdr:nvSpPr>
      <xdr:spPr>
        <a:xfrm>
          <a:off x="10528300" y="16307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41025</xdr:rowOff>
    </xdr:from>
    <xdr:to>
      <xdr:col>55</xdr:col>
      <xdr:colOff>50800</xdr:colOff>
      <xdr:row>95</xdr:row>
      <xdr:rowOff>142625</xdr:rowOff>
    </xdr:to>
    <xdr:sp macro="" textlink="">
      <xdr:nvSpPr>
        <xdr:cNvPr id="470" name="フローチャート: 判断 469"/>
        <xdr:cNvSpPr/>
      </xdr:nvSpPr>
      <xdr:spPr>
        <a:xfrm>
          <a:off x="10426700" y="163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75267</xdr:rowOff>
    </xdr:from>
    <xdr:to>
      <xdr:col>50</xdr:col>
      <xdr:colOff>114300</xdr:colOff>
      <xdr:row>96</xdr:row>
      <xdr:rowOff>121576</xdr:rowOff>
    </xdr:to>
    <xdr:cxnSp macro="">
      <xdr:nvCxnSpPr>
        <xdr:cNvPr id="471" name="直線コネクタ 470"/>
        <xdr:cNvCxnSpPr/>
      </xdr:nvCxnSpPr>
      <xdr:spPr>
        <a:xfrm flipV="1">
          <a:off x="8750300" y="16363017"/>
          <a:ext cx="889000" cy="21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3600</xdr:rowOff>
    </xdr:from>
    <xdr:to>
      <xdr:col>50</xdr:col>
      <xdr:colOff>165100</xdr:colOff>
      <xdr:row>95</xdr:row>
      <xdr:rowOff>105200</xdr:rowOff>
    </xdr:to>
    <xdr:sp macro="" textlink="">
      <xdr:nvSpPr>
        <xdr:cNvPr id="472" name="フローチャート: 判断 471"/>
        <xdr:cNvSpPr/>
      </xdr:nvSpPr>
      <xdr:spPr>
        <a:xfrm>
          <a:off x="9588500" y="162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121727</xdr:rowOff>
    </xdr:from>
    <xdr:ext cx="534377" cy="259045"/>
    <xdr:sp macro="" textlink="">
      <xdr:nvSpPr>
        <xdr:cNvPr id="473" name="テキスト ボックス 472"/>
        <xdr:cNvSpPr txBox="1"/>
      </xdr:nvSpPr>
      <xdr:spPr>
        <a:xfrm>
          <a:off x="9372111" y="1606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121576</xdr:rowOff>
    </xdr:from>
    <xdr:to>
      <xdr:col>45</xdr:col>
      <xdr:colOff>177800</xdr:colOff>
      <xdr:row>97</xdr:row>
      <xdr:rowOff>108383</xdr:rowOff>
    </xdr:to>
    <xdr:cxnSp macro="">
      <xdr:nvCxnSpPr>
        <xdr:cNvPr id="474" name="直線コネクタ 473"/>
        <xdr:cNvCxnSpPr/>
      </xdr:nvCxnSpPr>
      <xdr:spPr>
        <a:xfrm flipV="1">
          <a:off x="7861300" y="16580776"/>
          <a:ext cx="889000" cy="15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13463</xdr:rowOff>
    </xdr:from>
    <xdr:to>
      <xdr:col>46</xdr:col>
      <xdr:colOff>38100</xdr:colOff>
      <xdr:row>95</xdr:row>
      <xdr:rowOff>115063</xdr:rowOff>
    </xdr:to>
    <xdr:sp macro="" textlink="">
      <xdr:nvSpPr>
        <xdr:cNvPr id="475" name="フローチャート: 判断 474"/>
        <xdr:cNvSpPr/>
      </xdr:nvSpPr>
      <xdr:spPr>
        <a:xfrm>
          <a:off x="8699500" y="1630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131590</xdr:rowOff>
    </xdr:from>
    <xdr:ext cx="534377" cy="259045"/>
    <xdr:sp macro="" textlink="">
      <xdr:nvSpPr>
        <xdr:cNvPr id="476" name="テキスト ボックス 475"/>
        <xdr:cNvSpPr txBox="1"/>
      </xdr:nvSpPr>
      <xdr:spPr>
        <a:xfrm>
          <a:off x="8483111" y="160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166381</xdr:rowOff>
    </xdr:from>
    <xdr:to>
      <xdr:col>41</xdr:col>
      <xdr:colOff>50800</xdr:colOff>
      <xdr:row>97</xdr:row>
      <xdr:rowOff>108383</xdr:rowOff>
    </xdr:to>
    <xdr:cxnSp macro="">
      <xdr:nvCxnSpPr>
        <xdr:cNvPr id="477" name="直線コネクタ 476"/>
        <xdr:cNvCxnSpPr/>
      </xdr:nvCxnSpPr>
      <xdr:spPr>
        <a:xfrm>
          <a:off x="6972300" y="16625581"/>
          <a:ext cx="889000" cy="11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14605</xdr:rowOff>
    </xdr:from>
    <xdr:to>
      <xdr:col>41</xdr:col>
      <xdr:colOff>101600</xdr:colOff>
      <xdr:row>95</xdr:row>
      <xdr:rowOff>116205</xdr:rowOff>
    </xdr:to>
    <xdr:sp macro="" textlink="">
      <xdr:nvSpPr>
        <xdr:cNvPr id="478" name="フローチャート: 判断 477"/>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132732</xdr:rowOff>
    </xdr:from>
    <xdr:ext cx="534377" cy="259045"/>
    <xdr:sp macro="" textlink="">
      <xdr:nvSpPr>
        <xdr:cNvPr id="479" name="テキスト ボックス 478"/>
        <xdr:cNvSpPr txBox="1"/>
      </xdr:nvSpPr>
      <xdr:spPr>
        <a:xfrm>
          <a:off x="7594111" y="160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122406</xdr:rowOff>
    </xdr:from>
    <xdr:to>
      <xdr:col>36</xdr:col>
      <xdr:colOff>165100</xdr:colOff>
      <xdr:row>96</xdr:row>
      <xdr:rowOff>52556</xdr:rowOff>
    </xdr:to>
    <xdr:sp macro="" textlink="">
      <xdr:nvSpPr>
        <xdr:cNvPr id="480" name="フローチャート: 判断 479"/>
        <xdr:cNvSpPr/>
      </xdr:nvSpPr>
      <xdr:spPr>
        <a:xfrm>
          <a:off x="6921500" y="1641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69083</xdr:rowOff>
    </xdr:from>
    <xdr:ext cx="534377" cy="259045"/>
    <xdr:sp macro="" textlink="">
      <xdr:nvSpPr>
        <xdr:cNvPr id="481" name="テキスト ボックス 480"/>
        <xdr:cNvSpPr txBox="1"/>
      </xdr:nvSpPr>
      <xdr:spPr>
        <a:xfrm>
          <a:off x="6705111" y="1618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166232</xdr:rowOff>
    </xdr:from>
    <xdr:to>
      <xdr:col>55</xdr:col>
      <xdr:colOff>50800</xdr:colOff>
      <xdr:row>95</xdr:row>
      <xdr:rowOff>96382</xdr:rowOff>
    </xdr:to>
    <xdr:sp macro="" textlink="">
      <xdr:nvSpPr>
        <xdr:cNvPr id="487" name="楕円 486"/>
        <xdr:cNvSpPr/>
      </xdr:nvSpPr>
      <xdr:spPr>
        <a:xfrm>
          <a:off x="10426700" y="1628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17659</xdr:rowOff>
    </xdr:from>
    <xdr:ext cx="534377" cy="259045"/>
    <xdr:sp macro="" textlink="">
      <xdr:nvSpPr>
        <xdr:cNvPr id="488" name="普通建設事業費 （ うち更新整備　）該当値テキスト"/>
        <xdr:cNvSpPr txBox="1"/>
      </xdr:nvSpPr>
      <xdr:spPr>
        <a:xfrm>
          <a:off x="10528300" y="1613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24467</xdr:rowOff>
    </xdr:from>
    <xdr:to>
      <xdr:col>50</xdr:col>
      <xdr:colOff>165100</xdr:colOff>
      <xdr:row>95</xdr:row>
      <xdr:rowOff>126067</xdr:rowOff>
    </xdr:to>
    <xdr:sp macro="" textlink="">
      <xdr:nvSpPr>
        <xdr:cNvPr id="489" name="楕円 488"/>
        <xdr:cNvSpPr/>
      </xdr:nvSpPr>
      <xdr:spPr>
        <a:xfrm>
          <a:off x="9588500" y="1631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117194</xdr:rowOff>
    </xdr:from>
    <xdr:ext cx="534377" cy="259045"/>
    <xdr:sp macro="" textlink="">
      <xdr:nvSpPr>
        <xdr:cNvPr id="490" name="テキスト ボックス 489"/>
        <xdr:cNvSpPr txBox="1"/>
      </xdr:nvSpPr>
      <xdr:spPr>
        <a:xfrm>
          <a:off x="9372111" y="164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70776</xdr:rowOff>
    </xdr:from>
    <xdr:to>
      <xdr:col>46</xdr:col>
      <xdr:colOff>38100</xdr:colOff>
      <xdr:row>97</xdr:row>
      <xdr:rowOff>926</xdr:rowOff>
    </xdr:to>
    <xdr:sp macro="" textlink="">
      <xdr:nvSpPr>
        <xdr:cNvPr id="491" name="楕円 490"/>
        <xdr:cNvSpPr/>
      </xdr:nvSpPr>
      <xdr:spPr>
        <a:xfrm>
          <a:off x="8699500" y="165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163503</xdr:rowOff>
    </xdr:from>
    <xdr:ext cx="534377" cy="259045"/>
    <xdr:sp macro="" textlink="">
      <xdr:nvSpPr>
        <xdr:cNvPr id="492" name="テキスト ボックス 491"/>
        <xdr:cNvSpPr txBox="1"/>
      </xdr:nvSpPr>
      <xdr:spPr>
        <a:xfrm>
          <a:off x="8483111" y="1662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57583</xdr:rowOff>
    </xdr:from>
    <xdr:to>
      <xdr:col>41</xdr:col>
      <xdr:colOff>101600</xdr:colOff>
      <xdr:row>97</xdr:row>
      <xdr:rowOff>159183</xdr:rowOff>
    </xdr:to>
    <xdr:sp macro="" textlink="">
      <xdr:nvSpPr>
        <xdr:cNvPr id="493" name="楕円 492"/>
        <xdr:cNvSpPr/>
      </xdr:nvSpPr>
      <xdr:spPr>
        <a:xfrm>
          <a:off x="7810500" y="1668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150310</xdr:rowOff>
    </xdr:from>
    <xdr:ext cx="534377" cy="259045"/>
    <xdr:sp macro="" textlink="">
      <xdr:nvSpPr>
        <xdr:cNvPr id="494" name="テキスト ボックス 493"/>
        <xdr:cNvSpPr txBox="1"/>
      </xdr:nvSpPr>
      <xdr:spPr>
        <a:xfrm>
          <a:off x="7594111" y="1678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115581</xdr:rowOff>
    </xdr:from>
    <xdr:to>
      <xdr:col>36</xdr:col>
      <xdr:colOff>165100</xdr:colOff>
      <xdr:row>97</xdr:row>
      <xdr:rowOff>45731</xdr:rowOff>
    </xdr:to>
    <xdr:sp macro="" textlink="">
      <xdr:nvSpPr>
        <xdr:cNvPr id="495" name="楕円 494"/>
        <xdr:cNvSpPr/>
      </xdr:nvSpPr>
      <xdr:spPr>
        <a:xfrm>
          <a:off x="6921500" y="1657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36858</xdr:rowOff>
    </xdr:from>
    <xdr:ext cx="534377" cy="259045"/>
    <xdr:sp macro="" textlink="">
      <xdr:nvSpPr>
        <xdr:cNvPr id="496" name="テキスト ボックス 495"/>
        <xdr:cNvSpPr txBox="1"/>
      </xdr:nvSpPr>
      <xdr:spPr>
        <a:xfrm>
          <a:off x="6705111" y="166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6" name="直線コネクタ 515"/>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9" name="災害復旧事業費最大値テキスト"/>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20" name="直線コネクタ 519"/>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156273</xdr:rowOff>
    </xdr:from>
    <xdr:to>
      <xdr:col>85</xdr:col>
      <xdr:colOff>127000</xdr:colOff>
      <xdr:row>38</xdr:row>
      <xdr:rowOff>997</xdr:rowOff>
    </xdr:to>
    <xdr:cxnSp macro="">
      <xdr:nvCxnSpPr>
        <xdr:cNvPr id="521" name="直線コネクタ 520"/>
        <xdr:cNvCxnSpPr/>
      </xdr:nvCxnSpPr>
      <xdr:spPr>
        <a:xfrm>
          <a:off x="15481300" y="6499923"/>
          <a:ext cx="8382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97204</xdr:rowOff>
    </xdr:from>
    <xdr:ext cx="469744" cy="259045"/>
    <xdr:sp macro="" textlink="">
      <xdr:nvSpPr>
        <xdr:cNvPr id="522" name="災害復旧事業費平均値テキスト"/>
        <xdr:cNvSpPr txBox="1"/>
      </xdr:nvSpPr>
      <xdr:spPr>
        <a:xfrm>
          <a:off x="16370300" y="626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3" name="フローチャート: 判断 522"/>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156273</xdr:rowOff>
    </xdr:from>
    <xdr:to>
      <xdr:col>81</xdr:col>
      <xdr:colOff>50800</xdr:colOff>
      <xdr:row>38</xdr:row>
      <xdr:rowOff>22314</xdr:rowOff>
    </xdr:to>
    <xdr:cxnSp macro="">
      <xdr:nvCxnSpPr>
        <xdr:cNvPr id="524" name="直線コネクタ 523"/>
        <xdr:cNvCxnSpPr/>
      </xdr:nvCxnSpPr>
      <xdr:spPr>
        <a:xfrm flipV="1">
          <a:off x="14592300" y="6499923"/>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5" name="フローチャート: 判断 524"/>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6" name="テキスト ボックス 525"/>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22314</xdr:rowOff>
    </xdr:from>
    <xdr:to>
      <xdr:col>76</xdr:col>
      <xdr:colOff>114300</xdr:colOff>
      <xdr:row>38</xdr:row>
      <xdr:rowOff>25400</xdr:rowOff>
    </xdr:to>
    <xdr:cxnSp macro="">
      <xdr:nvCxnSpPr>
        <xdr:cNvPr id="527" name="直線コネクタ 526"/>
        <xdr:cNvCxnSpPr/>
      </xdr:nvCxnSpPr>
      <xdr:spPr>
        <a:xfrm flipV="1">
          <a:off x="13703300" y="6537414"/>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8" name="フローチャート: 判断 527"/>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9" name="テキスト ボックス 528"/>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30" name="直線コネクタ 529"/>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31" name="フローチャート: 判断 530"/>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32" name="テキスト ボックス 531"/>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118789</xdr:rowOff>
    </xdr:from>
    <xdr:to>
      <xdr:col>67</xdr:col>
      <xdr:colOff>101600</xdr:colOff>
      <xdr:row>38</xdr:row>
      <xdr:rowOff>48940</xdr:rowOff>
    </xdr:to>
    <xdr:sp macro="" textlink="">
      <xdr:nvSpPr>
        <xdr:cNvPr id="533" name="フローチャート: 判断 532"/>
        <xdr:cNvSpPr/>
      </xdr:nvSpPr>
      <xdr:spPr>
        <a:xfrm>
          <a:off x="12763500" y="64624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65466</xdr:rowOff>
    </xdr:from>
    <xdr:ext cx="378565" cy="259045"/>
    <xdr:sp macro="" textlink="">
      <xdr:nvSpPr>
        <xdr:cNvPr id="534" name="テキスト ボックス 533"/>
        <xdr:cNvSpPr txBox="1"/>
      </xdr:nvSpPr>
      <xdr:spPr>
        <a:xfrm>
          <a:off x="12625017" y="6237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121647</xdr:rowOff>
    </xdr:from>
    <xdr:to>
      <xdr:col>85</xdr:col>
      <xdr:colOff>177800</xdr:colOff>
      <xdr:row>38</xdr:row>
      <xdr:rowOff>51797</xdr:rowOff>
    </xdr:to>
    <xdr:sp macro="" textlink="">
      <xdr:nvSpPr>
        <xdr:cNvPr id="540" name="楕円 539"/>
        <xdr:cNvSpPr/>
      </xdr:nvSpPr>
      <xdr:spPr>
        <a:xfrm>
          <a:off x="16268700" y="646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52754</xdr:rowOff>
    </xdr:from>
    <xdr:ext cx="378565" cy="259045"/>
    <xdr:sp macro="" textlink="">
      <xdr:nvSpPr>
        <xdr:cNvPr id="541" name="災害復旧事業費該当値テキスト"/>
        <xdr:cNvSpPr txBox="1"/>
      </xdr:nvSpPr>
      <xdr:spPr>
        <a:xfrm>
          <a:off x="16370300" y="6396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105473</xdr:rowOff>
    </xdr:from>
    <xdr:to>
      <xdr:col>81</xdr:col>
      <xdr:colOff>101600</xdr:colOff>
      <xdr:row>38</xdr:row>
      <xdr:rowOff>35623</xdr:rowOff>
    </xdr:to>
    <xdr:sp macro="" textlink="">
      <xdr:nvSpPr>
        <xdr:cNvPr id="542" name="楕円 541"/>
        <xdr:cNvSpPr/>
      </xdr:nvSpPr>
      <xdr:spPr>
        <a:xfrm>
          <a:off x="15430500" y="64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26750</xdr:rowOff>
    </xdr:from>
    <xdr:ext cx="378565" cy="259045"/>
    <xdr:sp macro="" textlink="">
      <xdr:nvSpPr>
        <xdr:cNvPr id="543" name="テキスト ボックス 542"/>
        <xdr:cNvSpPr txBox="1"/>
      </xdr:nvSpPr>
      <xdr:spPr>
        <a:xfrm>
          <a:off x="15292017" y="6541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142964</xdr:rowOff>
    </xdr:from>
    <xdr:to>
      <xdr:col>76</xdr:col>
      <xdr:colOff>165100</xdr:colOff>
      <xdr:row>38</xdr:row>
      <xdr:rowOff>73113</xdr:rowOff>
    </xdr:to>
    <xdr:sp macro="" textlink="">
      <xdr:nvSpPr>
        <xdr:cNvPr id="544" name="楕円 543"/>
        <xdr:cNvSpPr/>
      </xdr:nvSpPr>
      <xdr:spPr>
        <a:xfrm>
          <a:off x="14541500" y="64866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64241</xdr:rowOff>
    </xdr:from>
    <xdr:ext cx="313932" cy="259045"/>
    <xdr:sp macro="" textlink="">
      <xdr:nvSpPr>
        <xdr:cNvPr id="545" name="テキスト ボックス 544"/>
        <xdr:cNvSpPr txBox="1"/>
      </xdr:nvSpPr>
      <xdr:spPr>
        <a:xfrm>
          <a:off x="14435333" y="6579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6" name="楕円 545"/>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7" name="テキスト ボックス 546"/>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8" name="楕円 547"/>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9" name="テキスト ボックス 548"/>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5" name="直線コネクタ 624"/>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6" name="公債費最小値テキスト"/>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7" name="直線コネクタ 626"/>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8" name="公債費最大値テキスト"/>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9" name="直線コネクタ 628"/>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82190</xdr:rowOff>
    </xdr:from>
    <xdr:to>
      <xdr:col>85</xdr:col>
      <xdr:colOff>127000</xdr:colOff>
      <xdr:row>77</xdr:row>
      <xdr:rowOff>156257</xdr:rowOff>
    </xdr:to>
    <xdr:cxnSp macro="">
      <xdr:nvCxnSpPr>
        <xdr:cNvPr id="630" name="直線コネクタ 629"/>
        <xdr:cNvCxnSpPr/>
      </xdr:nvCxnSpPr>
      <xdr:spPr>
        <a:xfrm>
          <a:off x="15481300" y="13283840"/>
          <a:ext cx="8382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45940</xdr:rowOff>
    </xdr:from>
    <xdr:ext cx="534377" cy="259045"/>
    <xdr:sp macro="" textlink="">
      <xdr:nvSpPr>
        <xdr:cNvPr id="631" name="公債費平均値テキスト"/>
        <xdr:cNvSpPr txBox="1"/>
      </xdr:nvSpPr>
      <xdr:spPr>
        <a:xfrm>
          <a:off x="16370300" y="1273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32" name="フローチャート: 判断 631"/>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82190</xdr:rowOff>
    </xdr:from>
    <xdr:to>
      <xdr:col>81</xdr:col>
      <xdr:colOff>50800</xdr:colOff>
      <xdr:row>77</xdr:row>
      <xdr:rowOff>155310</xdr:rowOff>
    </xdr:to>
    <xdr:cxnSp macro="">
      <xdr:nvCxnSpPr>
        <xdr:cNvPr id="633" name="直線コネクタ 632"/>
        <xdr:cNvCxnSpPr/>
      </xdr:nvCxnSpPr>
      <xdr:spPr>
        <a:xfrm flipV="1">
          <a:off x="14592300" y="13283840"/>
          <a:ext cx="889000" cy="7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4" name="フローチャート: 判断 633"/>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108990</xdr:rowOff>
    </xdr:from>
    <xdr:ext cx="534377" cy="259045"/>
    <xdr:sp macro="" textlink="">
      <xdr:nvSpPr>
        <xdr:cNvPr id="635" name="テキスト ボックス 634"/>
        <xdr:cNvSpPr txBox="1"/>
      </xdr:nvSpPr>
      <xdr:spPr>
        <a:xfrm>
          <a:off x="15214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155310</xdr:rowOff>
    </xdr:from>
    <xdr:to>
      <xdr:col>76</xdr:col>
      <xdr:colOff>114300</xdr:colOff>
      <xdr:row>77</xdr:row>
      <xdr:rowOff>159327</xdr:rowOff>
    </xdr:to>
    <xdr:cxnSp macro="">
      <xdr:nvCxnSpPr>
        <xdr:cNvPr id="636" name="直線コネクタ 635"/>
        <xdr:cNvCxnSpPr/>
      </xdr:nvCxnSpPr>
      <xdr:spPr>
        <a:xfrm flipV="1">
          <a:off x="13703300" y="13356960"/>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7" name="フローチャート: 判断 636"/>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84726</xdr:rowOff>
    </xdr:from>
    <xdr:ext cx="534377" cy="259045"/>
    <xdr:sp macro="" textlink="">
      <xdr:nvSpPr>
        <xdr:cNvPr id="638" name="テキスト ボックス 637"/>
        <xdr:cNvSpPr txBox="1"/>
      </xdr:nvSpPr>
      <xdr:spPr>
        <a:xfrm>
          <a:off x="14325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148289</xdr:rowOff>
    </xdr:from>
    <xdr:to>
      <xdr:col>71</xdr:col>
      <xdr:colOff>177800</xdr:colOff>
      <xdr:row>77</xdr:row>
      <xdr:rowOff>159327</xdr:rowOff>
    </xdr:to>
    <xdr:cxnSp macro="">
      <xdr:nvCxnSpPr>
        <xdr:cNvPr id="639" name="直線コネクタ 638"/>
        <xdr:cNvCxnSpPr/>
      </xdr:nvCxnSpPr>
      <xdr:spPr>
        <a:xfrm>
          <a:off x="12814300" y="13349939"/>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40" name="フローチャート: 判断 639"/>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41031</xdr:rowOff>
    </xdr:from>
    <xdr:ext cx="534377" cy="259045"/>
    <xdr:sp macro="" textlink="">
      <xdr:nvSpPr>
        <xdr:cNvPr id="641" name="テキスト ボックス 640"/>
        <xdr:cNvSpPr txBox="1"/>
      </xdr:nvSpPr>
      <xdr:spPr>
        <a:xfrm>
          <a:off x="13436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1542</xdr:rowOff>
    </xdr:from>
    <xdr:to>
      <xdr:col>67</xdr:col>
      <xdr:colOff>101600</xdr:colOff>
      <xdr:row>75</xdr:row>
      <xdr:rowOff>103142</xdr:rowOff>
    </xdr:to>
    <xdr:sp macro="" textlink="">
      <xdr:nvSpPr>
        <xdr:cNvPr id="642" name="フローチャート: 判断 641"/>
        <xdr:cNvSpPr/>
      </xdr:nvSpPr>
      <xdr:spPr>
        <a:xfrm>
          <a:off x="12763500" y="1286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119669</xdr:rowOff>
    </xdr:from>
    <xdr:ext cx="534377" cy="259045"/>
    <xdr:sp macro="" textlink="">
      <xdr:nvSpPr>
        <xdr:cNvPr id="643" name="テキスト ボックス 642"/>
        <xdr:cNvSpPr txBox="1"/>
      </xdr:nvSpPr>
      <xdr:spPr>
        <a:xfrm>
          <a:off x="12547111" y="1263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105457</xdr:rowOff>
    </xdr:from>
    <xdr:to>
      <xdr:col>85</xdr:col>
      <xdr:colOff>177800</xdr:colOff>
      <xdr:row>78</xdr:row>
      <xdr:rowOff>35607</xdr:rowOff>
    </xdr:to>
    <xdr:sp macro="" textlink="">
      <xdr:nvSpPr>
        <xdr:cNvPr id="649" name="楕円 648"/>
        <xdr:cNvSpPr/>
      </xdr:nvSpPr>
      <xdr:spPr>
        <a:xfrm>
          <a:off x="16268700" y="1330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83884</xdr:rowOff>
    </xdr:from>
    <xdr:ext cx="534377" cy="259045"/>
    <xdr:sp macro="" textlink="">
      <xdr:nvSpPr>
        <xdr:cNvPr id="650" name="公債費該当値テキスト"/>
        <xdr:cNvSpPr txBox="1"/>
      </xdr:nvSpPr>
      <xdr:spPr>
        <a:xfrm>
          <a:off x="16370300" y="1328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31390</xdr:rowOff>
    </xdr:from>
    <xdr:to>
      <xdr:col>81</xdr:col>
      <xdr:colOff>101600</xdr:colOff>
      <xdr:row>77</xdr:row>
      <xdr:rowOff>132990</xdr:rowOff>
    </xdr:to>
    <xdr:sp macro="" textlink="">
      <xdr:nvSpPr>
        <xdr:cNvPr id="651" name="楕円 650"/>
        <xdr:cNvSpPr/>
      </xdr:nvSpPr>
      <xdr:spPr>
        <a:xfrm>
          <a:off x="15430500" y="1323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124117</xdr:rowOff>
    </xdr:from>
    <xdr:ext cx="534377" cy="259045"/>
    <xdr:sp macro="" textlink="">
      <xdr:nvSpPr>
        <xdr:cNvPr id="652" name="テキスト ボックス 651"/>
        <xdr:cNvSpPr txBox="1"/>
      </xdr:nvSpPr>
      <xdr:spPr>
        <a:xfrm>
          <a:off x="15214111" y="133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104510</xdr:rowOff>
    </xdr:from>
    <xdr:to>
      <xdr:col>76</xdr:col>
      <xdr:colOff>165100</xdr:colOff>
      <xdr:row>78</xdr:row>
      <xdr:rowOff>34660</xdr:rowOff>
    </xdr:to>
    <xdr:sp macro="" textlink="">
      <xdr:nvSpPr>
        <xdr:cNvPr id="653" name="楕円 652"/>
        <xdr:cNvSpPr/>
      </xdr:nvSpPr>
      <xdr:spPr>
        <a:xfrm>
          <a:off x="14541500" y="133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25787</xdr:rowOff>
    </xdr:from>
    <xdr:ext cx="534377" cy="259045"/>
    <xdr:sp macro="" textlink="">
      <xdr:nvSpPr>
        <xdr:cNvPr id="654" name="テキスト ボックス 653"/>
        <xdr:cNvSpPr txBox="1"/>
      </xdr:nvSpPr>
      <xdr:spPr>
        <a:xfrm>
          <a:off x="14325111" y="133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108527</xdr:rowOff>
    </xdr:from>
    <xdr:to>
      <xdr:col>72</xdr:col>
      <xdr:colOff>38100</xdr:colOff>
      <xdr:row>78</xdr:row>
      <xdr:rowOff>38677</xdr:rowOff>
    </xdr:to>
    <xdr:sp macro="" textlink="">
      <xdr:nvSpPr>
        <xdr:cNvPr id="655" name="楕円 654"/>
        <xdr:cNvSpPr/>
      </xdr:nvSpPr>
      <xdr:spPr>
        <a:xfrm>
          <a:off x="13652500" y="133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29804</xdr:rowOff>
    </xdr:from>
    <xdr:ext cx="534377" cy="259045"/>
    <xdr:sp macro="" textlink="">
      <xdr:nvSpPr>
        <xdr:cNvPr id="656" name="テキスト ボックス 655"/>
        <xdr:cNvSpPr txBox="1"/>
      </xdr:nvSpPr>
      <xdr:spPr>
        <a:xfrm>
          <a:off x="13436111" y="134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97489</xdr:rowOff>
    </xdr:from>
    <xdr:to>
      <xdr:col>67</xdr:col>
      <xdr:colOff>101600</xdr:colOff>
      <xdr:row>78</xdr:row>
      <xdr:rowOff>27639</xdr:rowOff>
    </xdr:to>
    <xdr:sp macro="" textlink="">
      <xdr:nvSpPr>
        <xdr:cNvPr id="657" name="楕円 656"/>
        <xdr:cNvSpPr/>
      </xdr:nvSpPr>
      <xdr:spPr>
        <a:xfrm>
          <a:off x="12763500" y="1329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18766</xdr:rowOff>
    </xdr:from>
    <xdr:ext cx="534377" cy="259045"/>
    <xdr:sp macro="" textlink="">
      <xdr:nvSpPr>
        <xdr:cNvPr id="658" name="テキスト ボックス 657"/>
        <xdr:cNvSpPr txBox="1"/>
      </xdr:nvSpPr>
      <xdr:spPr>
        <a:xfrm>
          <a:off x="12547111" y="1339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82" name="直線コネクタ 681"/>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3" name="積立金最小値テキスト"/>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4" name="直線コネクタ 683"/>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5" name="積立金最大値テキスト"/>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6" name="直線コネクタ 685"/>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67363</xdr:rowOff>
    </xdr:from>
    <xdr:to>
      <xdr:col>85</xdr:col>
      <xdr:colOff>127000</xdr:colOff>
      <xdr:row>98</xdr:row>
      <xdr:rowOff>107933</xdr:rowOff>
    </xdr:to>
    <xdr:cxnSp macro="">
      <xdr:nvCxnSpPr>
        <xdr:cNvPr id="687" name="直線コネクタ 686"/>
        <xdr:cNvCxnSpPr/>
      </xdr:nvCxnSpPr>
      <xdr:spPr>
        <a:xfrm flipV="1">
          <a:off x="15481300" y="16869463"/>
          <a:ext cx="838200" cy="4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40498</xdr:rowOff>
    </xdr:from>
    <xdr:ext cx="534377" cy="259045"/>
    <xdr:sp macro="" textlink="">
      <xdr:nvSpPr>
        <xdr:cNvPr id="688" name="積立金平均値テキスト"/>
        <xdr:cNvSpPr txBox="1"/>
      </xdr:nvSpPr>
      <xdr:spPr>
        <a:xfrm>
          <a:off x="16370300" y="16842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9" name="フローチャート: 判断 688"/>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107933</xdr:rowOff>
    </xdr:from>
    <xdr:to>
      <xdr:col>81</xdr:col>
      <xdr:colOff>50800</xdr:colOff>
      <xdr:row>98</xdr:row>
      <xdr:rowOff>151092</xdr:rowOff>
    </xdr:to>
    <xdr:cxnSp macro="">
      <xdr:nvCxnSpPr>
        <xdr:cNvPr id="690" name="直線コネクタ 689"/>
        <xdr:cNvCxnSpPr/>
      </xdr:nvCxnSpPr>
      <xdr:spPr>
        <a:xfrm flipV="1">
          <a:off x="14592300" y="16910033"/>
          <a:ext cx="889000" cy="4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91" name="フローチャート: 判断 690"/>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92" name="テキスト ボックス 691"/>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142931</xdr:rowOff>
    </xdr:from>
    <xdr:to>
      <xdr:col>76</xdr:col>
      <xdr:colOff>114300</xdr:colOff>
      <xdr:row>98</xdr:row>
      <xdr:rowOff>151092</xdr:rowOff>
    </xdr:to>
    <xdr:cxnSp macro="">
      <xdr:nvCxnSpPr>
        <xdr:cNvPr id="693" name="直線コネクタ 692"/>
        <xdr:cNvCxnSpPr/>
      </xdr:nvCxnSpPr>
      <xdr:spPr>
        <a:xfrm>
          <a:off x="13703300" y="16945031"/>
          <a:ext cx="889000" cy="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4" name="フローチャート: 判断 693"/>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10317</xdr:rowOff>
    </xdr:from>
    <xdr:ext cx="534377" cy="259045"/>
    <xdr:sp macro="" textlink="">
      <xdr:nvSpPr>
        <xdr:cNvPr id="695" name="テキスト ボックス 694"/>
        <xdr:cNvSpPr txBox="1"/>
      </xdr:nvSpPr>
      <xdr:spPr>
        <a:xfrm>
          <a:off x="14325111" y="166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88821</xdr:rowOff>
    </xdr:from>
    <xdr:to>
      <xdr:col>71</xdr:col>
      <xdr:colOff>177800</xdr:colOff>
      <xdr:row>98</xdr:row>
      <xdr:rowOff>142931</xdr:rowOff>
    </xdr:to>
    <xdr:cxnSp macro="">
      <xdr:nvCxnSpPr>
        <xdr:cNvPr id="696" name="直線コネクタ 695"/>
        <xdr:cNvCxnSpPr/>
      </xdr:nvCxnSpPr>
      <xdr:spPr>
        <a:xfrm>
          <a:off x="12814300" y="16890921"/>
          <a:ext cx="889000" cy="5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7" name="フローチャート: 判断 696"/>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37177</xdr:rowOff>
    </xdr:from>
    <xdr:ext cx="469744" cy="259045"/>
    <xdr:sp macro="" textlink="">
      <xdr:nvSpPr>
        <xdr:cNvPr id="698" name="テキスト ボックス 697"/>
        <xdr:cNvSpPr txBox="1"/>
      </xdr:nvSpPr>
      <xdr:spPr>
        <a:xfrm>
          <a:off x="13468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75747</xdr:rowOff>
    </xdr:from>
    <xdr:to>
      <xdr:col>67</xdr:col>
      <xdr:colOff>101600</xdr:colOff>
      <xdr:row>99</xdr:row>
      <xdr:rowOff>5897</xdr:rowOff>
    </xdr:to>
    <xdr:sp macro="" textlink="">
      <xdr:nvSpPr>
        <xdr:cNvPr id="699" name="フローチャート: 判断 698"/>
        <xdr:cNvSpPr/>
      </xdr:nvSpPr>
      <xdr:spPr>
        <a:xfrm>
          <a:off x="12763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168474</xdr:rowOff>
    </xdr:from>
    <xdr:ext cx="534377" cy="259045"/>
    <xdr:sp macro="" textlink="">
      <xdr:nvSpPr>
        <xdr:cNvPr id="700" name="テキスト ボックス 699"/>
        <xdr:cNvSpPr txBox="1"/>
      </xdr:nvSpPr>
      <xdr:spPr>
        <a:xfrm>
          <a:off x="12547111" y="1697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16563</xdr:rowOff>
    </xdr:from>
    <xdr:to>
      <xdr:col>85</xdr:col>
      <xdr:colOff>177800</xdr:colOff>
      <xdr:row>98</xdr:row>
      <xdr:rowOff>118163</xdr:rowOff>
    </xdr:to>
    <xdr:sp macro="" textlink="">
      <xdr:nvSpPr>
        <xdr:cNvPr id="706" name="楕円 705"/>
        <xdr:cNvSpPr/>
      </xdr:nvSpPr>
      <xdr:spPr>
        <a:xfrm>
          <a:off x="16268700" y="168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39440</xdr:rowOff>
    </xdr:from>
    <xdr:ext cx="534377" cy="259045"/>
    <xdr:sp macro="" textlink="">
      <xdr:nvSpPr>
        <xdr:cNvPr id="707" name="積立金該当値テキスト"/>
        <xdr:cNvSpPr txBox="1"/>
      </xdr:nvSpPr>
      <xdr:spPr>
        <a:xfrm>
          <a:off x="16370300" y="1667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57133</xdr:rowOff>
    </xdr:from>
    <xdr:to>
      <xdr:col>81</xdr:col>
      <xdr:colOff>101600</xdr:colOff>
      <xdr:row>98</xdr:row>
      <xdr:rowOff>158733</xdr:rowOff>
    </xdr:to>
    <xdr:sp macro="" textlink="">
      <xdr:nvSpPr>
        <xdr:cNvPr id="708" name="楕円 707"/>
        <xdr:cNvSpPr/>
      </xdr:nvSpPr>
      <xdr:spPr>
        <a:xfrm>
          <a:off x="15430500" y="1685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149860</xdr:rowOff>
    </xdr:from>
    <xdr:ext cx="534377" cy="259045"/>
    <xdr:sp macro="" textlink="">
      <xdr:nvSpPr>
        <xdr:cNvPr id="709" name="テキスト ボックス 708"/>
        <xdr:cNvSpPr txBox="1"/>
      </xdr:nvSpPr>
      <xdr:spPr>
        <a:xfrm>
          <a:off x="15214111" y="1695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100292</xdr:rowOff>
    </xdr:from>
    <xdr:to>
      <xdr:col>76</xdr:col>
      <xdr:colOff>165100</xdr:colOff>
      <xdr:row>99</xdr:row>
      <xdr:rowOff>30442</xdr:rowOff>
    </xdr:to>
    <xdr:sp macro="" textlink="">
      <xdr:nvSpPr>
        <xdr:cNvPr id="710" name="楕円 709"/>
        <xdr:cNvSpPr/>
      </xdr:nvSpPr>
      <xdr:spPr>
        <a:xfrm>
          <a:off x="14541500" y="1690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21569</xdr:rowOff>
    </xdr:from>
    <xdr:ext cx="469744" cy="259045"/>
    <xdr:sp macro="" textlink="">
      <xdr:nvSpPr>
        <xdr:cNvPr id="711" name="テキスト ボックス 710"/>
        <xdr:cNvSpPr txBox="1"/>
      </xdr:nvSpPr>
      <xdr:spPr>
        <a:xfrm>
          <a:off x="14357428" y="1699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92131</xdr:rowOff>
    </xdr:from>
    <xdr:to>
      <xdr:col>72</xdr:col>
      <xdr:colOff>38100</xdr:colOff>
      <xdr:row>99</xdr:row>
      <xdr:rowOff>22281</xdr:rowOff>
    </xdr:to>
    <xdr:sp macro="" textlink="">
      <xdr:nvSpPr>
        <xdr:cNvPr id="712" name="楕円 711"/>
        <xdr:cNvSpPr/>
      </xdr:nvSpPr>
      <xdr:spPr>
        <a:xfrm>
          <a:off x="13652500" y="1689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13408</xdr:rowOff>
    </xdr:from>
    <xdr:ext cx="469744" cy="259045"/>
    <xdr:sp macro="" textlink="">
      <xdr:nvSpPr>
        <xdr:cNvPr id="713" name="テキスト ボックス 712"/>
        <xdr:cNvSpPr txBox="1"/>
      </xdr:nvSpPr>
      <xdr:spPr>
        <a:xfrm>
          <a:off x="13468428"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38021</xdr:rowOff>
    </xdr:from>
    <xdr:to>
      <xdr:col>67</xdr:col>
      <xdr:colOff>101600</xdr:colOff>
      <xdr:row>98</xdr:row>
      <xdr:rowOff>139621</xdr:rowOff>
    </xdr:to>
    <xdr:sp macro="" textlink="">
      <xdr:nvSpPr>
        <xdr:cNvPr id="714" name="楕円 713"/>
        <xdr:cNvSpPr/>
      </xdr:nvSpPr>
      <xdr:spPr>
        <a:xfrm>
          <a:off x="12763500" y="1684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156148</xdr:rowOff>
    </xdr:from>
    <xdr:ext cx="534377" cy="259045"/>
    <xdr:sp macro="" textlink="">
      <xdr:nvSpPr>
        <xdr:cNvPr id="715" name="テキスト ボックス 714"/>
        <xdr:cNvSpPr txBox="1"/>
      </xdr:nvSpPr>
      <xdr:spPr>
        <a:xfrm>
          <a:off x="12547111" y="1661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9" name="直線コネクタ 738"/>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42" name="投資及び出資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3" name="直線コネクタ 742"/>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5" name="投資及び出資金平均値テキスト"/>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6" name="フローチャート: 判断 745"/>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8" name="フローチャート: 判断 747"/>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9" name="テキスト ボックス 748"/>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51" name="フローチャート: 判断 750"/>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52" name="テキスト ボックス 751"/>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4" name="フローチャート: 判断 753"/>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5" name="テキスト ボックス 754"/>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6" name="フローチャート: 判断 755"/>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137875</xdr:rowOff>
    </xdr:from>
    <xdr:ext cx="378565" cy="259045"/>
    <xdr:sp macro="" textlink="">
      <xdr:nvSpPr>
        <xdr:cNvPr id="757" name="テキスト ボックス 756"/>
        <xdr:cNvSpPr txBox="1"/>
      </xdr:nvSpPr>
      <xdr:spPr>
        <a:xfrm>
          <a:off x="18467017" y="631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8" name="直線コネクタ 797"/>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801" name="貸付金最大値テキスト"/>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802" name="直線コネクタ 801"/>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97148</xdr:rowOff>
    </xdr:from>
    <xdr:to>
      <xdr:col>116</xdr:col>
      <xdr:colOff>63500</xdr:colOff>
      <xdr:row>59</xdr:row>
      <xdr:rowOff>98878</xdr:rowOff>
    </xdr:to>
    <xdr:cxnSp macro="">
      <xdr:nvCxnSpPr>
        <xdr:cNvPr id="803" name="直線コネクタ 802"/>
        <xdr:cNvCxnSpPr/>
      </xdr:nvCxnSpPr>
      <xdr:spPr>
        <a:xfrm>
          <a:off x="21323300" y="10212698"/>
          <a:ext cx="8382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4" name="貸付金平均値テキスト"/>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5" name="フローチャート: 判断 804"/>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97148</xdr:rowOff>
    </xdr:from>
    <xdr:to>
      <xdr:col>111</xdr:col>
      <xdr:colOff>177800</xdr:colOff>
      <xdr:row>59</xdr:row>
      <xdr:rowOff>97148</xdr:rowOff>
    </xdr:to>
    <xdr:cxnSp macro="">
      <xdr:nvCxnSpPr>
        <xdr:cNvPr id="806" name="直線コネクタ 805"/>
        <xdr:cNvCxnSpPr/>
      </xdr:nvCxnSpPr>
      <xdr:spPr>
        <a:xfrm>
          <a:off x="20434300" y="10212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7" name="フローチャート: 判断 806"/>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8" name="テキスト ボックス 807"/>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97148</xdr:rowOff>
    </xdr:from>
    <xdr:to>
      <xdr:col>107</xdr:col>
      <xdr:colOff>50800</xdr:colOff>
      <xdr:row>59</xdr:row>
      <xdr:rowOff>97148</xdr:rowOff>
    </xdr:to>
    <xdr:cxnSp macro="">
      <xdr:nvCxnSpPr>
        <xdr:cNvPr id="809" name="直線コネクタ 808"/>
        <xdr:cNvCxnSpPr/>
      </xdr:nvCxnSpPr>
      <xdr:spPr>
        <a:xfrm>
          <a:off x="19545300" y="10212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10" name="フローチャート: 判断 809"/>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11" name="テキスト ボックス 810"/>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97148</xdr:rowOff>
    </xdr:from>
    <xdr:to>
      <xdr:col>102</xdr:col>
      <xdr:colOff>114300</xdr:colOff>
      <xdr:row>59</xdr:row>
      <xdr:rowOff>97148</xdr:rowOff>
    </xdr:to>
    <xdr:cxnSp macro="">
      <xdr:nvCxnSpPr>
        <xdr:cNvPr id="812" name="直線コネクタ 811"/>
        <xdr:cNvCxnSpPr/>
      </xdr:nvCxnSpPr>
      <xdr:spPr>
        <a:xfrm>
          <a:off x="18656300" y="10212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3" name="フローチャート: 判断 812"/>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4" name="テキスト ボックス 813"/>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112120</xdr:rowOff>
    </xdr:from>
    <xdr:to>
      <xdr:col>98</xdr:col>
      <xdr:colOff>38100</xdr:colOff>
      <xdr:row>59</xdr:row>
      <xdr:rowOff>42270</xdr:rowOff>
    </xdr:to>
    <xdr:sp macro="" textlink="">
      <xdr:nvSpPr>
        <xdr:cNvPr id="815" name="フローチャート: 判断 814"/>
        <xdr:cNvSpPr/>
      </xdr:nvSpPr>
      <xdr:spPr>
        <a:xfrm>
          <a:off x="18605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58797</xdr:rowOff>
    </xdr:from>
    <xdr:ext cx="469744" cy="259045"/>
    <xdr:sp macro="" textlink="">
      <xdr:nvSpPr>
        <xdr:cNvPr id="816" name="テキスト ボックス 815"/>
        <xdr:cNvSpPr txBox="1"/>
      </xdr:nvSpPr>
      <xdr:spPr>
        <a:xfrm>
          <a:off x="18421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2" name="楕円 821"/>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3"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46348</xdr:rowOff>
    </xdr:from>
    <xdr:to>
      <xdr:col>112</xdr:col>
      <xdr:colOff>38100</xdr:colOff>
      <xdr:row>59</xdr:row>
      <xdr:rowOff>147948</xdr:rowOff>
    </xdr:to>
    <xdr:sp macro="" textlink="">
      <xdr:nvSpPr>
        <xdr:cNvPr id="824" name="楕円 823"/>
        <xdr:cNvSpPr/>
      </xdr:nvSpPr>
      <xdr:spPr>
        <a:xfrm>
          <a:off x="21272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139075</xdr:rowOff>
    </xdr:from>
    <xdr:ext cx="313932" cy="259045"/>
    <xdr:sp macro="" textlink="">
      <xdr:nvSpPr>
        <xdr:cNvPr id="825" name="テキスト ボックス 824"/>
        <xdr:cNvSpPr txBox="1"/>
      </xdr:nvSpPr>
      <xdr:spPr>
        <a:xfrm>
          <a:off x="21166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46348</xdr:rowOff>
    </xdr:from>
    <xdr:to>
      <xdr:col>107</xdr:col>
      <xdr:colOff>101600</xdr:colOff>
      <xdr:row>59</xdr:row>
      <xdr:rowOff>147948</xdr:rowOff>
    </xdr:to>
    <xdr:sp macro="" textlink="">
      <xdr:nvSpPr>
        <xdr:cNvPr id="826" name="楕円 825"/>
        <xdr:cNvSpPr/>
      </xdr:nvSpPr>
      <xdr:spPr>
        <a:xfrm>
          <a:off x="20383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139075</xdr:rowOff>
    </xdr:from>
    <xdr:ext cx="313932" cy="259045"/>
    <xdr:sp macro="" textlink="">
      <xdr:nvSpPr>
        <xdr:cNvPr id="827" name="テキスト ボックス 826"/>
        <xdr:cNvSpPr txBox="1"/>
      </xdr:nvSpPr>
      <xdr:spPr>
        <a:xfrm>
          <a:off x="20277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46348</xdr:rowOff>
    </xdr:from>
    <xdr:to>
      <xdr:col>102</xdr:col>
      <xdr:colOff>165100</xdr:colOff>
      <xdr:row>59</xdr:row>
      <xdr:rowOff>147948</xdr:rowOff>
    </xdr:to>
    <xdr:sp macro="" textlink="">
      <xdr:nvSpPr>
        <xdr:cNvPr id="828" name="楕円 827"/>
        <xdr:cNvSpPr/>
      </xdr:nvSpPr>
      <xdr:spPr>
        <a:xfrm>
          <a:off x="19494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139075</xdr:rowOff>
    </xdr:from>
    <xdr:ext cx="313932" cy="259045"/>
    <xdr:sp macro="" textlink="">
      <xdr:nvSpPr>
        <xdr:cNvPr id="829" name="テキスト ボックス 828"/>
        <xdr:cNvSpPr txBox="1"/>
      </xdr:nvSpPr>
      <xdr:spPr>
        <a:xfrm>
          <a:off x="19388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46348</xdr:rowOff>
    </xdr:from>
    <xdr:to>
      <xdr:col>98</xdr:col>
      <xdr:colOff>38100</xdr:colOff>
      <xdr:row>59</xdr:row>
      <xdr:rowOff>147948</xdr:rowOff>
    </xdr:to>
    <xdr:sp macro="" textlink="">
      <xdr:nvSpPr>
        <xdr:cNvPr id="830" name="楕円 829"/>
        <xdr:cNvSpPr/>
      </xdr:nvSpPr>
      <xdr:spPr>
        <a:xfrm>
          <a:off x="18605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139075</xdr:rowOff>
    </xdr:from>
    <xdr:ext cx="313932" cy="259045"/>
    <xdr:sp macro="" textlink="">
      <xdr:nvSpPr>
        <xdr:cNvPr id="831" name="テキスト ボックス 830"/>
        <xdr:cNvSpPr txBox="1"/>
      </xdr:nvSpPr>
      <xdr:spPr>
        <a:xfrm>
          <a:off x="18499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6" name="直線コネクタ 855"/>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7" name="繰出金最小値テキスト"/>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8" name="直線コネクタ 857"/>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9" name="繰出金最大値テキスト"/>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60" name="直線コネクタ 859"/>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108039</xdr:rowOff>
    </xdr:from>
    <xdr:to>
      <xdr:col>116</xdr:col>
      <xdr:colOff>63500</xdr:colOff>
      <xdr:row>74</xdr:row>
      <xdr:rowOff>108191</xdr:rowOff>
    </xdr:to>
    <xdr:cxnSp macro="">
      <xdr:nvCxnSpPr>
        <xdr:cNvPr id="861" name="直線コネクタ 860"/>
        <xdr:cNvCxnSpPr/>
      </xdr:nvCxnSpPr>
      <xdr:spPr>
        <a:xfrm>
          <a:off x="21323300" y="12795339"/>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128402</xdr:rowOff>
    </xdr:from>
    <xdr:ext cx="534377" cy="259045"/>
    <xdr:sp macro="" textlink="">
      <xdr:nvSpPr>
        <xdr:cNvPr id="862" name="繰出金平均値テキスト"/>
        <xdr:cNvSpPr txBox="1"/>
      </xdr:nvSpPr>
      <xdr:spPr>
        <a:xfrm>
          <a:off x="22212300" y="1281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3" name="フローチャート: 判断 862"/>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108039</xdr:rowOff>
    </xdr:from>
    <xdr:to>
      <xdr:col>111</xdr:col>
      <xdr:colOff>177800</xdr:colOff>
      <xdr:row>74</xdr:row>
      <xdr:rowOff>150978</xdr:rowOff>
    </xdr:to>
    <xdr:cxnSp macro="">
      <xdr:nvCxnSpPr>
        <xdr:cNvPr id="864" name="直線コネクタ 863"/>
        <xdr:cNvCxnSpPr/>
      </xdr:nvCxnSpPr>
      <xdr:spPr>
        <a:xfrm flipV="1">
          <a:off x="20434300" y="12795339"/>
          <a:ext cx="889000" cy="4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5" name="フローチャート: 判断 864"/>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85615</xdr:rowOff>
    </xdr:from>
    <xdr:ext cx="534377" cy="259045"/>
    <xdr:sp macro="" textlink="">
      <xdr:nvSpPr>
        <xdr:cNvPr id="866" name="テキスト ボックス 865"/>
        <xdr:cNvSpPr txBox="1"/>
      </xdr:nvSpPr>
      <xdr:spPr>
        <a:xfrm>
          <a:off x="21056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141681</xdr:rowOff>
    </xdr:from>
    <xdr:to>
      <xdr:col>107</xdr:col>
      <xdr:colOff>50800</xdr:colOff>
      <xdr:row>74</xdr:row>
      <xdr:rowOff>150978</xdr:rowOff>
    </xdr:to>
    <xdr:cxnSp macro="">
      <xdr:nvCxnSpPr>
        <xdr:cNvPr id="867" name="直線コネクタ 866"/>
        <xdr:cNvCxnSpPr/>
      </xdr:nvCxnSpPr>
      <xdr:spPr>
        <a:xfrm>
          <a:off x="19545300" y="12828981"/>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8" name="フローチャート: 判断 867"/>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68203</xdr:rowOff>
    </xdr:from>
    <xdr:ext cx="534377" cy="259045"/>
    <xdr:sp macro="" textlink="">
      <xdr:nvSpPr>
        <xdr:cNvPr id="869" name="テキスト ボックス 868"/>
        <xdr:cNvSpPr txBox="1"/>
      </xdr:nvSpPr>
      <xdr:spPr>
        <a:xfrm>
          <a:off x="20167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141681</xdr:rowOff>
    </xdr:from>
    <xdr:to>
      <xdr:col>102</xdr:col>
      <xdr:colOff>114300</xdr:colOff>
      <xdr:row>75</xdr:row>
      <xdr:rowOff>26162</xdr:rowOff>
    </xdr:to>
    <xdr:cxnSp macro="">
      <xdr:nvCxnSpPr>
        <xdr:cNvPr id="870" name="直線コネクタ 869"/>
        <xdr:cNvCxnSpPr/>
      </xdr:nvCxnSpPr>
      <xdr:spPr>
        <a:xfrm flipV="1">
          <a:off x="18656300" y="12828981"/>
          <a:ext cx="889000" cy="5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71" name="フローチャート: 判断 870"/>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34332</xdr:rowOff>
    </xdr:from>
    <xdr:ext cx="534377" cy="259045"/>
    <xdr:sp macro="" textlink="">
      <xdr:nvSpPr>
        <xdr:cNvPr id="872" name="テキスト ボックス 871"/>
        <xdr:cNvSpPr txBox="1"/>
      </xdr:nvSpPr>
      <xdr:spPr>
        <a:xfrm>
          <a:off x="19278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151346</xdr:rowOff>
    </xdr:from>
    <xdr:to>
      <xdr:col>98</xdr:col>
      <xdr:colOff>38100</xdr:colOff>
      <xdr:row>75</xdr:row>
      <xdr:rowOff>81496</xdr:rowOff>
    </xdr:to>
    <xdr:sp macro="" textlink="">
      <xdr:nvSpPr>
        <xdr:cNvPr id="873" name="フローチャート: 判断 872"/>
        <xdr:cNvSpPr/>
      </xdr:nvSpPr>
      <xdr:spPr>
        <a:xfrm>
          <a:off x="18605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72623</xdr:rowOff>
    </xdr:from>
    <xdr:ext cx="534377" cy="259045"/>
    <xdr:sp macro="" textlink="">
      <xdr:nvSpPr>
        <xdr:cNvPr id="874" name="テキスト ボックス 873"/>
        <xdr:cNvSpPr txBox="1"/>
      </xdr:nvSpPr>
      <xdr:spPr>
        <a:xfrm>
          <a:off x="18389111" y="129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57391</xdr:rowOff>
    </xdr:from>
    <xdr:to>
      <xdr:col>116</xdr:col>
      <xdr:colOff>114300</xdr:colOff>
      <xdr:row>74</xdr:row>
      <xdr:rowOff>158991</xdr:rowOff>
    </xdr:to>
    <xdr:sp macro="" textlink="">
      <xdr:nvSpPr>
        <xdr:cNvPr id="880" name="楕円 879"/>
        <xdr:cNvSpPr/>
      </xdr:nvSpPr>
      <xdr:spPr>
        <a:xfrm>
          <a:off x="22110700" y="127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80268</xdr:rowOff>
    </xdr:from>
    <xdr:ext cx="534377" cy="259045"/>
    <xdr:sp macro="" textlink="">
      <xdr:nvSpPr>
        <xdr:cNvPr id="881" name="繰出金該当値テキスト"/>
        <xdr:cNvSpPr txBox="1"/>
      </xdr:nvSpPr>
      <xdr:spPr>
        <a:xfrm>
          <a:off x="22212300" y="125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57239</xdr:rowOff>
    </xdr:from>
    <xdr:to>
      <xdr:col>112</xdr:col>
      <xdr:colOff>38100</xdr:colOff>
      <xdr:row>74</xdr:row>
      <xdr:rowOff>158839</xdr:rowOff>
    </xdr:to>
    <xdr:sp macro="" textlink="">
      <xdr:nvSpPr>
        <xdr:cNvPr id="882" name="楕円 881"/>
        <xdr:cNvSpPr/>
      </xdr:nvSpPr>
      <xdr:spPr>
        <a:xfrm>
          <a:off x="21272500" y="127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3916</xdr:rowOff>
    </xdr:from>
    <xdr:ext cx="534377" cy="259045"/>
    <xdr:sp macro="" textlink="">
      <xdr:nvSpPr>
        <xdr:cNvPr id="883" name="テキスト ボックス 882"/>
        <xdr:cNvSpPr txBox="1"/>
      </xdr:nvSpPr>
      <xdr:spPr>
        <a:xfrm>
          <a:off x="21056111" y="1251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100178</xdr:rowOff>
    </xdr:from>
    <xdr:to>
      <xdr:col>107</xdr:col>
      <xdr:colOff>101600</xdr:colOff>
      <xdr:row>75</xdr:row>
      <xdr:rowOff>30328</xdr:rowOff>
    </xdr:to>
    <xdr:sp macro="" textlink="">
      <xdr:nvSpPr>
        <xdr:cNvPr id="884" name="楕円 883"/>
        <xdr:cNvSpPr/>
      </xdr:nvSpPr>
      <xdr:spPr>
        <a:xfrm>
          <a:off x="20383500" y="127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46855</xdr:rowOff>
    </xdr:from>
    <xdr:ext cx="534377" cy="259045"/>
    <xdr:sp macro="" textlink="">
      <xdr:nvSpPr>
        <xdr:cNvPr id="885" name="テキスト ボックス 884"/>
        <xdr:cNvSpPr txBox="1"/>
      </xdr:nvSpPr>
      <xdr:spPr>
        <a:xfrm>
          <a:off x="20167111" y="1256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90881</xdr:rowOff>
    </xdr:from>
    <xdr:to>
      <xdr:col>102</xdr:col>
      <xdr:colOff>165100</xdr:colOff>
      <xdr:row>75</xdr:row>
      <xdr:rowOff>21031</xdr:rowOff>
    </xdr:to>
    <xdr:sp macro="" textlink="">
      <xdr:nvSpPr>
        <xdr:cNvPr id="886" name="楕円 885"/>
        <xdr:cNvSpPr/>
      </xdr:nvSpPr>
      <xdr:spPr>
        <a:xfrm>
          <a:off x="19494500" y="1277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37558</xdr:rowOff>
    </xdr:from>
    <xdr:ext cx="534377" cy="259045"/>
    <xdr:sp macro="" textlink="">
      <xdr:nvSpPr>
        <xdr:cNvPr id="887" name="テキスト ボックス 886"/>
        <xdr:cNvSpPr txBox="1"/>
      </xdr:nvSpPr>
      <xdr:spPr>
        <a:xfrm>
          <a:off x="19278111" y="125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146812</xdr:rowOff>
    </xdr:from>
    <xdr:to>
      <xdr:col>98</xdr:col>
      <xdr:colOff>38100</xdr:colOff>
      <xdr:row>75</xdr:row>
      <xdr:rowOff>76962</xdr:rowOff>
    </xdr:to>
    <xdr:sp macro="" textlink="">
      <xdr:nvSpPr>
        <xdr:cNvPr id="888" name="楕円 887"/>
        <xdr:cNvSpPr/>
      </xdr:nvSpPr>
      <xdr:spPr>
        <a:xfrm>
          <a:off x="18605500" y="1283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93489</xdr:rowOff>
    </xdr:from>
    <xdr:ext cx="534377" cy="259045"/>
    <xdr:sp macro="" textlink="">
      <xdr:nvSpPr>
        <xdr:cNvPr id="889" name="テキスト ボックス 888"/>
        <xdr:cNvSpPr txBox="1"/>
      </xdr:nvSpPr>
      <xdr:spPr>
        <a:xfrm>
          <a:off x="18389111" y="126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latin typeface="ＭＳ ゴシック" panose="020B0609070205080204" pitchFamily="49" charset="-128"/>
              <a:ea typeface="ＭＳ ゴシック" panose="020B0609070205080204" pitchFamily="49" charset="-128"/>
            </a:rPr>
            <a:t>歳出決算総額は、住民一人当たり</a:t>
          </a:r>
          <a:r>
            <a:rPr kumimoji="1" lang="en-US" altLang="ja-JP" sz="1300">
              <a:latin typeface="ＭＳ ゴシック" panose="020B0609070205080204" pitchFamily="49" charset="-128"/>
              <a:ea typeface="ＭＳ ゴシック" panose="020B0609070205080204" pitchFamily="49" charset="-128"/>
            </a:rPr>
            <a:t>398,450</a:t>
          </a:r>
          <a:r>
            <a:rPr kumimoji="1" lang="ja-JP" altLang="en-US" sz="1300">
              <a:latin typeface="ＭＳ ゴシック" panose="020B0609070205080204" pitchFamily="49" charset="-128"/>
              <a:ea typeface="ＭＳ ゴシック" panose="020B0609070205080204" pitchFamily="49" charset="-128"/>
            </a:rPr>
            <a:t>円となっている。義務的経費では、昨年度減少した扶助費が、支給回数の増に伴う児童扶養手当の増や障害者自立支援給付費の増などを背景に前年度比</a:t>
          </a:r>
          <a:r>
            <a:rPr kumimoji="1" lang="en-US" altLang="ja-JP" sz="1300">
              <a:latin typeface="ＭＳ ゴシック" panose="020B0609070205080204" pitchFamily="49" charset="-128"/>
              <a:ea typeface="ＭＳ ゴシック" panose="020B0609070205080204" pitchFamily="49" charset="-128"/>
            </a:rPr>
            <a:t>2,900</a:t>
          </a:r>
          <a:r>
            <a:rPr kumimoji="1" lang="ja-JP" altLang="en-US" sz="1300">
              <a:latin typeface="ＭＳ ゴシック" panose="020B0609070205080204" pitchFamily="49" charset="-128"/>
              <a:ea typeface="ＭＳ ゴシック" panose="020B0609070205080204" pitchFamily="49" charset="-128"/>
            </a:rPr>
            <a:t>円増の</a:t>
          </a:r>
          <a:r>
            <a:rPr kumimoji="1" lang="en-US" altLang="ja-JP" sz="1300">
              <a:latin typeface="ＭＳ ゴシック" panose="020B0609070205080204" pitchFamily="49" charset="-128"/>
              <a:ea typeface="ＭＳ ゴシック" panose="020B0609070205080204" pitchFamily="49" charset="-128"/>
            </a:rPr>
            <a:t>133,135</a:t>
          </a:r>
          <a:r>
            <a:rPr kumimoji="1" lang="ja-JP" altLang="en-US" sz="1300">
              <a:latin typeface="ＭＳ ゴシック" panose="020B0609070205080204" pitchFamily="49" charset="-128"/>
              <a:ea typeface="ＭＳ ゴシック" panose="020B0609070205080204" pitchFamily="49" charset="-128"/>
            </a:rPr>
            <a:t>円と増に転じ、類似団体との比較においても依然として高い水準にある。公債費は、減税補塡債や減収補塡債などの借入額の大きい事業の償還が前年度に完了したことから、前年度比</a:t>
          </a:r>
          <a:r>
            <a:rPr kumimoji="1" lang="en-US" altLang="ja-JP" sz="1300">
              <a:latin typeface="ＭＳ ゴシック" panose="020B0609070205080204" pitchFamily="49" charset="-128"/>
              <a:ea typeface="ＭＳ ゴシック" panose="020B0609070205080204" pitchFamily="49" charset="-128"/>
            </a:rPr>
            <a:t>2,268</a:t>
          </a:r>
          <a:r>
            <a:rPr kumimoji="1" lang="ja-JP" altLang="en-US" sz="1300">
              <a:latin typeface="ＭＳ ゴシック" panose="020B0609070205080204" pitchFamily="49" charset="-128"/>
              <a:ea typeface="ＭＳ ゴシック" panose="020B0609070205080204" pitchFamily="49" charset="-128"/>
            </a:rPr>
            <a:t>円減の</a:t>
          </a:r>
          <a:r>
            <a:rPr kumimoji="1" lang="en-US" altLang="ja-JP" sz="1300">
              <a:latin typeface="ＭＳ ゴシック" panose="020B0609070205080204" pitchFamily="49" charset="-128"/>
              <a:ea typeface="ＭＳ ゴシック" panose="020B0609070205080204" pitchFamily="49" charset="-128"/>
            </a:rPr>
            <a:t>18,743</a:t>
          </a:r>
          <a:r>
            <a:rPr kumimoji="1" lang="ja-JP" altLang="en-US" sz="1300">
              <a:latin typeface="ＭＳ ゴシック" panose="020B0609070205080204" pitchFamily="49" charset="-128"/>
              <a:ea typeface="ＭＳ ゴシック" panose="020B0609070205080204" pitchFamily="49" charset="-128"/>
            </a:rPr>
            <a:t>円となった。人件費は、退職者数の減少に伴う退職手当の減などにより、前年度比</a:t>
          </a:r>
          <a:r>
            <a:rPr kumimoji="1" lang="en-US" altLang="ja-JP" sz="1300">
              <a:latin typeface="ＭＳ ゴシック" panose="020B0609070205080204" pitchFamily="49" charset="-128"/>
              <a:ea typeface="ＭＳ ゴシック" panose="020B0609070205080204" pitchFamily="49" charset="-128"/>
            </a:rPr>
            <a:t>1,392</a:t>
          </a:r>
          <a:r>
            <a:rPr kumimoji="1" lang="ja-JP" altLang="en-US" sz="1300">
              <a:latin typeface="ＭＳ ゴシック" panose="020B0609070205080204" pitchFamily="49" charset="-128"/>
              <a:ea typeface="ＭＳ ゴシック" panose="020B0609070205080204" pitchFamily="49" charset="-128"/>
            </a:rPr>
            <a:t>円減の</a:t>
          </a:r>
          <a:r>
            <a:rPr kumimoji="1" lang="en-US" altLang="ja-JP" sz="1300">
              <a:latin typeface="ＭＳ ゴシック" panose="020B0609070205080204" pitchFamily="49" charset="-128"/>
              <a:ea typeface="ＭＳ ゴシック" panose="020B0609070205080204" pitchFamily="49" charset="-128"/>
            </a:rPr>
            <a:t>46,719</a:t>
          </a:r>
          <a:r>
            <a:rPr kumimoji="1" lang="ja-JP" altLang="en-US" sz="1300">
              <a:latin typeface="ＭＳ ゴシック" panose="020B0609070205080204" pitchFamily="49" charset="-128"/>
              <a:ea typeface="ＭＳ ゴシック" panose="020B0609070205080204" pitchFamily="49" charset="-128"/>
            </a:rPr>
            <a:t>円となっている。物件費については、アキシマエンシス（教育福祉総合センター）指定管理業務委託の導入や選挙執行経費及びプレミアム付商品券事務費の増などにより前年度比</a:t>
          </a:r>
          <a:r>
            <a:rPr kumimoji="1" lang="en-US" altLang="ja-JP" sz="1300">
              <a:latin typeface="ＭＳ ゴシック" panose="020B0609070205080204" pitchFamily="49" charset="-128"/>
              <a:ea typeface="ＭＳ ゴシック" panose="020B0609070205080204" pitchFamily="49" charset="-128"/>
            </a:rPr>
            <a:t>4,490</a:t>
          </a:r>
          <a:r>
            <a:rPr kumimoji="1" lang="ja-JP" altLang="en-US" sz="1300">
              <a:latin typeface="ＭＳ ゴシック" panose="020B0609070205080204" pitchFamily="49" charset="-128"/>
              <a:ea typeface="ＭＳ ゴシック" panose="020B0609070205080204" pitchFamily="49" charset="-128"/>
            </a:rPr>
            <a:t>円増の</a:t>
          </a:r>
          <a:r>
            <a:rPr kumimoji="1" lang="en-US" altLang="ja-JP" sz="1300">
              <a:latin typeface="ＭＳ ゴシック" panose="020B0609070205080204" pitchFamily="49" charset="-128"/>
              <a:ea typeface="ＭＳ ゴシック" panose="020B0609070205080204" pitchFamily="49" charset="-128"/>
            </a:rPr>
            <a:t>59,698</a:t>
          </a:r>
          <a:r>
            <a:rPr kumimoji="1" lang="ja-JP" altLang="en-US" sz="1300">
              <a:latin typeface="ＭＳ ゴシック" panose="020B0609070205080204" pitchFamily="49" charset="-128"/>
              <a:ea typeface="ＭＳ ゴシック" panose="020B0609070205080204" pitchFamily="49" charset="-128"/>
            </a:rPr>
            <a:t>円となった。普通建設事業費のうち新規整備については、アキシマエンシス新築棟工事などにより、前年度比</a:t>
          </a:r>
          <a:r>
            <a:rPr kumimoji="1" lang="en-US" altLang="ja-JP" sz="1300">
              <a:latin typeface="ＭＳ ゴシック" panose="020B0609070205080204" pitchFamily="49" charset="-128"/>
              <a:ea typeface="ＭＳ ゴシック" panose="020B0609070205080204" pitchFamily="49" charset="-128"/>
            </a:rPr>
            <a:t>8,500</a:t>
          </a:r>
          <a:r>
            <a:rPr kumimoji="1" lang="ja-JP" altLang="en-US" sz="1300">
              <a:latin typeface="ＭＳ ゴシック" panose="020B0609070205080204" pitchFamily="49" charset="-128"/>
              <a:ea typeface="ＭＳ ゴシック" panose="020B0609070205080204" pitchFamily="49" charset="-128"/>
            </a:rPr>
            <a:t>円増の</a:t>
          </a:r>
          <a:r>
            <a:rPr kumimoji="1" lang="en-US" altLang="ja-JP" sz="1300">
              <a:latin typeface="ＭＳ ゴシック" panose="020B0609070205080204" pitchFamily="49" charset="-128"/>
              <a:ea typeface="ＭＳ ゴシック" panose="020B0609070205080204" pitchFamily="49" charset="-128"/>
            </a:rPr>
            <a:t>22,151</a:t>
          </a:r>
          <a:r>
            <a:rPr kumimoji="1" lang="ja-JP" altLang="en-US" sz="1300">
              <a:latin typeface="ＭＳ ゴシック" panose="020B0609070205080204" pitchFamily="49" charset="-128"/>
              <a:ea typeface="ＭＳ ゴシック" panose="020B0609070205080204" pitchFamily="49" charset="-128"/>
            </a:rPr>
            <a:t>円となった。また、更新整備についても、アキシマエンシス既存校舎棟の工事や小・中学校体育館空調機器設置事業などにより、前年度比</a:t>
          </a:r>
          <a:r>
            <a:rPr kumimoji="1" lang="en-US" altLang="ja-JP" sz="1300">
              <a:latin typeface="ＭＳ ゴシック" panose="020B0609070205080204" pitchFamily="49" charset="-128"/>
              <a:ea typeface="ＭＳ ゴシック" panose="020B0609070205080204" pitchFamily="49" charset="-128"/>
            </a:rPr>
            <a:t>909</a:t>
          </a:r>
          <a:r>
            <a:rPr kumimoji="1" lang="ja-JP" altLang="en-US" sz="1300">
              <a:latin typeface="ＭＳ ゴシック" panose="020B0609070205080204" pitchFamily="49" charset="-128"/>
              <a:ea typeface="ＭＳ ゴシック" panose="020B0609070205080204" pitchFamily="49" charset="-128"/>
            </a:rPr>
            <a:t>円の増となった。新規整備は前年度に引き続き、類似団体平均を上回っており、都市計画道路３・４・１号整備事業などにより、今後も一定程度の事業費が見込まれる。新規整備については、公共施設等総合管理計画における基本方針に基づき、最小限にとどめ、中長期的な財政見通しのもと、計画的な実施を図る。繰出金については、前年度と同水準であるものの、今後も高齢化に伴う法定繰出分の増加等が見込まれるため、赤字補塡分も含めた繰出金の抑制により、財政基盤の強化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113,397
110,613
17.34
46,589,350
45,182,987
1,318,155
21,639,380
19,601,394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168656</xdr:rowOff>
    </xdr:from>
    <xdr:to>
      <xdr:col>24</xdr:col>
      <xdr:colOff>63500</xdr:colOff>
      <xdr:row>35</xdr:row>
      <xdr:rowOff>73406</xdr:rowOff>
    </xdr:to>
    <xdr:cxnSp macro="">
      <xdr:nvCxnSpPr>
        <xdr:cNvPr id="61" name="直線コネクタ 60"/>
        <xdr:cNvCxnSpPr/>
      </xdr:nvCxnSpPr>
      <xdr:spPr>
        <a:xfrm flipV="1">
          <a:off x="3797300" y="599795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469744" cy="259045"/>
    <xdr:sp macro="" textlink="">
      <xdr:nvSpPr>
        <xdr:cNvPr id="62" name="議会費平均値テキスト"/>
        <xdr:cNvSpPr txBox="1"/>
      </xdr:nvSpPr>
      <xdr:spPr>
        <a:xfrm>
          <a:off x="4686300" y="6189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123698</xdr:rowOff>
    </xdr:from>
    <xdr:to>
      <xdr:col>19</xdr:col>
      <xdr:colOff>177800</xdr:colOff>
      <xdr:row>35</xdr:row>
      <xdr:rowOff>73406</xdr:rowOff>
    </xdr:to>
    <xdr:cxnSp macro="">
      <xdr:nvCxnSpPr>
        <xdr:cNvPr id="64" name="直線コネクタ 63"/>
        <xdr:cNvCxnSpPr/>
      </xdr:nvCxnSpPr>
      <xdr:spPr>
        <a:xfrm>
          <a:off x="2908300" y="5952998"/>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103141</xdr:rowOff>
    </xdr:from>
    <xdr:ext cx="469744" cy="259045"/>
    <xdr:sp macro="" textlink="">
      <xdr:nvSpPr>
        <xdr:cNvPr id="66" name="テキスト ボックス 65"/>
        <xdr:cNvSpPr txBox="1"/>
      </xdr:nvSpPr>
      <xdr:spPr>
        <a:xfrm>
          <a:off x="3562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159512</xdr:rowOff>
    </xdr:from>
    <xdr:to>
      <xdr:col>15</xdr:col>
      <xdr:colOff>50800</xdr:colOff>
      <xdr:row>34</xdr:row>
      <xdr:rowOff>123698</xdr:rowOff>
    </xdr:to>
    <xdr:cxnSp macro="">
      <xdr:nvCxnSpPr>
        <xdr:cNvPr id="67" name="直線コネクタ 66"/>
        <xdr:cNvCxnSpPr/>
      </xdr:nvCxnSpPr>
      <xdr:spPr>
        <a:xfrm>
          <a:off x="2019300" y="5817362"/>
          <a:ext cx="8890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168656</xdr:rowOff>
    </xdr:from>
    <xdr:to>
      <xdr:col>10</xdr:col>
      <xdr:colOff>114300</xdr:colOff>
      <xdr:row>33</xdr:row>
      <xdr:rowOff>159512</xdr:rowOff>
    </xdr:to>
    <xdr:cxnSp macro="">
      <xdr:nvCxnSpPr>
        <xdr:cNvPr id="70" name="直線コネクタ 69"/>
        <xdr:cNvCxnSpPr/>
      </xdr:nvCxnSpPr>
      <xdr:spPr>
        <a:xfrm>
          <a:off x="1130300" y="5655056"/>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72" name="テキスト ボックス 71"/>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xdr:rowOff>
    </xdr:from>
    <xdr:to>
      <xdr:col>6</xdr:col>
      <xdr:colOff>38100</xdr:colOff>
      <xdr:row>35</xdr:row>
      <xdr:rowOff>108966</xdr:rowOff>
    </xdr:to>
    <xdr:sp macro="" textlink="">
      <xdr:nvSpPr>
        <xdr:cNvPr id="73" name="フローチャート: 判断 72"/>
        <xdr:cNvSpPr/>
      </xdr:nvSpPr>
      <xdr:spPr>
        <a:xfrm>
          <a:off x="1079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100093</xdr:rowOff>
    </xdr:from>
    <xdr:ext cx="469744" cy="259045"/>
    <xdr:sp macro="" textlink="">
      <xdr:nvSpPr>
        <xdr:cNvPr id="74" name="テキスト ボックス 73"/>
        <xdr:cNvSpPr txBox="1"/>
      </xdr:nvSpPr>
      <xdr:spPr>
        <a:xfrm>
          <a:off x="895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117856</xdr:rowOff>
    </xdr:from>
    <xdr:to>
      <xdr:col>24</xdr:col>
      <xdr:colOff>114300</xdr:colOff>
      <xdr:row>35</xdr:row>
      <xdr:rowOff>48006</xdr:rowOff>
    </xdr:to>
    <xdr:sp macro="" textlink="">
      <xdr:nvSpPr>
        <xdr:cNvPr id="80" name="楕円 79"/>
        <xdr:cNvSpPr/>
      </xdr:nvSpPr>
      <xdr:spPr>
        <a:xfrm>
          <a:off x="45847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140733</xdr:rowOff>
    </xdr:from>
    <xdr:ext cx="469744" cy="259045"/>
    <xdr:sp macro="" textlink="">
      <xdr:nvSpPr>
        <xdr:cNvPr id="81" name="議会費該当値テキスト"/>
        <xdr:cNvSpPr txBox="1"/>
      </xdr:nvSpPr>
      <xdr:spPr>
        <a:xfrm>
          <a:off x="4686300" y="57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22606</xdr:rowOff>
    </xdr:from>
    <xdr:to>
      <xdr:col>20</xdr:col>
      <xdr:colOff>38100</xdr:colOff>
      <xdr:row>35</xdr:row>
      <xdr:rowOff>124206</xdr:rowOff>
    </xdr:to>
    <xdr:sp macro="" textlink="">
      <xdr:nvSpPr>
        <xdr:cNvPr id="82" name="楕円 81"/>
        <xdr:cNvSpPr/>
      </xdr:nvSpPr>
      <xdr:spPr>
        <a:xfrm>
          <a:off x="3746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140733</xdr:rowOff>
    </xdr:from>
    <xdr:ext cx="469744" cy="259045"/>
    <xdr:sp macro="" textlink="">
      <xdr:nvSpPr>
        <xdr:cNvPr id="83" name="テキスト ボックス 82"/>
        <xdr:cNvSpPr txBox="1"/>
      </xdr:nvSpPr>
      <xdr:spPr>
        <a:xfrm>
          <a:off x="3562428" y="57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72898</xdr:rowOff>
    </xdr:from>
    <xdr:to>
      <xdr:col>15</xdr:col>
      <xdr:colOff>101600</xdr:colOff>
      <xdr:row>35</xdr:row>
      <xdr:rowOff>3048</xdr:rowOff>
    </xdr:to>
    <xdr:sp macro="" textlink="">
      <xdr:nvSpPr>
        <xdr:cNvPr id="84" name="楕円 83"/>
        <xdr:cNvSpPr/>
      </xdr:nvSpPr>
      <xdr:spPr>
        <a:xfrm>
          <a:off x="2857500" y="59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19575</xdr:rowOff>
    </xdr:from>
    <xdr:ext cx="469744" cy="259045"/>
    <xdr:sp macro="" textlink="">
      <xdr:nvSpPr>
        <xdr:cNvPr id="85" name="テキスト ボックス 84"/>
        <xdr:cNvSpPr txBox="1"/>
      </xdr:nvSpPr>
      <xdr:spPr>
        <a:xfrm>
          <a:off x="2673428" y="567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108712</xdr:rowOff>
    </xdr:from>
    <xdr:to>
      <xdr:col>10</xdr:col>
      <xdr:colOff>165100</xdr:colOff>
      <xdr:row>34</xdr:row>
      <xdr:rowOff>38862</xdr:rowOff>
    </xdr:to>
    <xdr:sp macro="" textlink="">
      <xdr:nvSpPr>
        <xdr:cNvPr id="86" name="楕円 85"/>
        <xdr:cNvSpPr/>
      </xdr:nvSpPr>
      <xdr:spPr>
        <a:xfrm>
          <a:off x="1968500" y="576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55389</xdr:rowOff>
    </xdr:from>
    <xdr:ext cx="469744" cy="259045"/>
    <xdr:sp macro="" textlink="">
      <xdr:nvSpPr>
        <xdr:cNvPr id="87" name="テキスト ボックス 86"/>
        <xdr:cNvSpPr txBox="1"/>
      </xdr:nvSpPr>
      <xdr:spPr>
        <a:xfrm>
          <a:off x="1784428" y="554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117856</xdr:rowOff>
    </xdr:from>
    <xdr:to>
      <xdr:col>6</xdr:col>
      <xdr:colOff>38100</xdr:colOff>
      <xdr:row>33</xdr:row>
      <xdr:rowOff>48006</xdr:rowOff>
    </xdr:to>
    <xdr:sp macro="" textlink="">
      <xdr:nvSpPr>
        <xdr:cNvPr id="88" name="楕円 87"/>
        <xdr:cNvSpPr/>
      </xdr:nvSpPr>
      <xdr:spPr>
        <a:xfrm>
          <a:off x="1079500" y="56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64533</xdr:rowOff>
    </xdr:from>
    <xdr:ext cx="469744" cy="259045"/>
    <xdr:sp macro="" textlink="">
      <xdr:nvSpPr>
        <xdr:cNvPr id="89" name="テキスト ボックス 88"/>
        <xdr:cNvSpPr txBox="1"/>
      </xdr:nvSpPr>
      <xdr:spPr>
        <a:xfrm>
          <a:off x="895428" y="537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106419</xdr:rowOff>
    </xdr:from>
    <xdr:to>
      <xdr:col>24</xdr:col>
      <xdr:colOff>63500</xdr:colOff>
      <xdr:row>58</xdr:row>
      <xdr:rowOff>132385</xdr:rowOff>
    </xdr:to>
    <xdr:cxnSp macro="">
      <xdr:nvCxnSpPr>
        <xdr:cNvPr id="120" name="直線コネクタ 119"/>
        <xdr:cNvCxnSpPr/>
      </xdr:nvCxnSpPr>
      <xdr:spPr>
        <a:xfrm flipV="1">
          <a:off x="3797300" y="10050519"/>
          <a:ext cx="838200" cy="2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132385</xdr:rowOff>
    </xdr:from>
    <xdr:to>
      <xdr:col>19</xdr:col>
      <xdr:colOff>177800</xdr:colOff>
      <xdr:row>58</xdr:row>
      <xdr:rowOff>151708</xdr:rowOff>
    </xdr:to>
    <xdr:cxnSp macro="">
      <xdr:nvCxnSpPr>
        <xdr:cNvPr id="123" name="直線コネクタ 122"/>
        <xdr:cNvCxnSpPr/>
      </xdr:nvCxnSpPr>
      <xdr:spPr>
        <a:xfrm flipV="1">
          <a:off x="2908300" y="10076485"/>
          <a:ext cx="889000" cy="1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151708</xdr:rowOff>
    </xdr:from>
    <xdr:to>
      <xdr:col>15</xdr:col>
      <xdr:colOff>50800</xdr:colOff>
      <xdr:row>58</xdr:row>
      <xdr:rowOff>151845</xdr:rowOff>
    </xdr:to>
    <xdr:cxnSp macro="">
      <xdr:nvCxnSpPr>
        <xdr:cNvPr id="126" name="直線コネクタ 125"/>
        <xdr:cNvCxnSpPr/>
      </xdr:nvCxnSpPr>
      <xdr:spPr>
        <a:xfrm flipV="1">
          <a:off x="2019300" y="10095808"/>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11375</xdr:rowOff>
    </xdr:from>
    <xdr:ext cx="534377" cy="259045"/>
    <xdr:sp macro="" textlink="">
      <xdr:nvSpPr>
        <xdr:cNvPr id="128" name="テキスト ボックス 127"/>
        <xdr:cNvSpPr txBox="1"/>
      </xdr:nvSpPr>
      <xdr:spPr>
        <a:xfrm>
          <a:off x="2641111" y="978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132248</xdr:rowOff>
    </xdr:from>
    <xdr:to>
      <xdr:col>10</xdr:col>
      <xdr:colOff>114300</xdr:colOff>
      <xdr:row>58</xdr:row>
      <xdr:rowOff>151845</xdr:rowOff>
    </xdr:to>
    <xdr:cxnSp macro="">
      <xdr:nvCxnSpPr>
        <xdr:cNvPr id="129" name="直線コネクタ 128"/>
        <xdr:cNvCxnSpPr/>
      </xdr:nvCxnSpPr>
      <xdr:spPr>
        <a:xfrm>
          <a:off x="1130300" y="10076348"/>
          <a:ext cx="889000" cy="1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18536</xdr:rowOff>
    </xdr:from>
    <xdr:ext cx="534377" cy="259045"/>
    <xdr:sp macro="" textlink="">
      <xdr:nvSpPr>
        <xdr:cNvPr id="131" name="テキスト ボックス 130"/>
        <xdr:cNvSpPr txBox="1"/>
      </xdr:nvSpPr>
      <xdr:spPr>
        <a:xfrm>
          <a:off x="1752111" y="97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71487</xdr:rowOff>
    </xdr:from>
    <xdr:to>
      <xdr:col>6</xdr:col>
      <xdr:colOff>38100</xdr:colOff>
      <xdr:row>59</xdr:row>
      <xdr:rowOff>1637</xdr:rowOff>
    </xdr:to>
    <xdr:sp macro="" textlink="">
      <xdr:nvSpPr>
        <xdr:cNvPr id="132" name="フローチャート: 判断 131"/>
        <xdr:cNvSpPr/>
      </xdr:nvSpPr>
      <xdr:spPr>
        <a:xfrm>
          <a:off x="1079500" y="100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18164</xdr:rowOff>
    </xdr:from>
    <xdr:ext cx="534377" cy="259045"/>
    <xdr:sp macro="" textlink="">
      <xdr:nvSpPr>
        <xdr:cNvPr id="133" name="テキスト ボックス 132"/>
        <xdr:cNvSpPr txBox="1"/>
      </xdr:nvSpPr>
      <xdr:spPr>
        <a:xfrm>
          <a:off x="863111" y="9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55619</xdr:rowOff>
    </xdr:from>
    <xdr:to>
      <xdr:col>24</xdr:col>
      <xdr:colOff>114300</xdr:colOff>
      <xdr:row>58</xdr:row>
      <xdr:rowOff>157219</xdr:rowOff>
    </xdr:to>
    <xdr:sp macro="" textlink="">
      <xdr:nvSpPr>
        <xdr:cNvPr id="139" name="楕円 138"/>
        <xdr:cNvSpPr/>
      </xdr:nvSpPr>
      <xdr:spPr>
        <a:xfrm>
          <a:off x="4584700" y="99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81585</xdr:rowOff>
    </xdr:from>
    <xdr:to>
      <xdr:col>20</xdr:col>
      <xdr:colOff>38100</xdr:colOff>
      <xdr:row>59</xdr:row>
      <xdr:rowOff>11735</xdr:rowOff>
    </xdr:to>
    <xdr:sp macro="" textlink="">
      <xdr:nvSpPr>
        <xdr:cNvPr id="141" name="楕円 140"/>
        <xdr:cNvSpPr/>
      </xdr:nvSpPr>
      <xdr:spPr>
        <a:xfrm>
          <a:off x="3746500" y="100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2862</xdr:rowOff>
    </xdr:from>
    <xdr:ext cx="534377" cy="259045"/>
    <xdr:sp macro="" textlink="">
      <xdr:nvSpPr>
        <xdr:cNvPr id="142" name="テキスト ボックス 141"/>
        <xdr:cNvSpPr txBox="1"/>
      </xdr:nvSpPr>
      <xdr:spPr>
        <a:xfrm>
          <a:off x="3530111" y="1011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100908</xdr:rowOff>
    </xdr:from>
    <xdr:to>
      <xdr:col>15</xdr:col>
      <xdr:colOff>101600</xdr:colOff>
      <xdr:row>59</xdr:row>
      <xdr:rowOff>31058</xdr:rowOff>
    </xdr:to>
    <xdr:sp macro="" textlink="">
      <xdr:nvSpPr>
        <xdr:cNvPr id="143" name="楕円 142"/>
        <xdr:cNvSpPr/>
      </xdr:nvSpPr>
      <xdr:spPr>
        <a:xfrm>
          <a:off x="2857500" y="1004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22185</xdr:rowOff>
    </xdr:from>
    <xdr:ext cx="534377" cy="259045"/>
    <xdr:sp macro="" textlink="">
      <xdr:nvSpPr>
        <xdr:cNvPr id="144" name="テキスト ボックス 143"/>
        <xdr:cNvSpPr txBox="1"/>
      </xdr:nvSpPr>
      <xdr:spPr>
        <a:xfrm>
          <a:off x="2641111" y="1013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101045</xdr:rowOff>
    </xdr:from>
    <xdr:to>
      <xdr:col>10</xdr:col>
      <xdr:colOff>165100</xdr:colOff>
      <xdr:row>59</xdr:row>
      <xdr:rowOff>31195</xdr:rowOff>
    </xdr:to>
    <xdr:sp macro="" textlink="">
      <xdr:nvSpPr>
        <xdr:cNvPr id="145" name="楕円 144"/>
        <xdr:cNvSpPr/>
      </xdr:nvSpPr>
      <xdr:spPr>
        <a:xfrm>
          <a:off x="1968500" y="1004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22322</xdr:rowOff>
    </xdr:from>
    <xdr:ext cx="534377" cy="259045"/>
    <xdr:sp macro="" textlink="">
      <xdr:nvSpPr>
        <xdr:cNvPr id="146" name="テキスト ボックス 145"/>
        <xdr:cNvSpPr txBox="1"/>
      </xdr:nvSpPr>
      <xdr:spPr>
        <a:xfrm>
          <a:off x="1752111" y="1013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81448</xdr:rowOff>
    </xdr:from>
    <xdr:to>
      <xdr:col>6</xdr:col>
      <xdr:colOff>38100</xdr:colOff>
      <xdr:row>59</xdr:row>
      <xdr:rowOff>11598</xdr:rowOff>
    </xdr:to>
    <xdr:sp macro="" textlink="">
      <xdr:nvSpPr>
        <xdr:cNvPr id="147" name="楕円 146"/>
        <xdr:cNvSpPr/>
      </xdr:nvSpPr>
      <xdr:spPr>
        <a:xfrm>
          <a:off x="1079500" y="1002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2725</xdr:rowOff>
    </xdr:from>
    <xdr:ext cx="534377" cy="259045"/>
    <xdr:sp macro="" textlink="">
      <xdr:nvSpPr>
        <xdr:cNvPr id="148" name="テキスト ボックス 147"/>
        <xdr:cNvSpPr txBox="1"/>
      </xdr:nvSpPr>
      <xdr:spPr>
        <a:xfrm>
          <a:off x="863111" y="1011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22123</xdr:rowOff>
    </xdr:from>
    <xdr:to>
      <xdr:col>24</xdr:col>
      <xdr:colOff>63500</xdr:colOff>
      <xdr:row>74</xdr:row>
      <xdr:rowOff>91821</xdr:rowOff>
    </xdr:to>
    <xdr:cxnSp macro="">
      <xdr:nvCxnSpPr>
        <xdr:cNvPr id="178" name="直線コネクタ 177"/>
        <xdr:cNvCxnSpPr/>
      </xdr:nvCxnSpPr>
      <xdr:spPr>
        <a:xfrm flipV="1">
          <a:off x="3797300" y="12709423"/>
          <a:ext cx="838200" cy="6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71937</xdr:rowOff>
    </xdr:from>
    <xdr:ext cx="599010" cy="259045"/>
    <xdr:sp macro="" textlink="">
      <xdr:nvSpPr>
        <xdr:cNvPr id="179" name="民生費平均値テキスト"/>
        <xdr:cNvSpPr txBox="1"/>
      </xdr:nvSpPr>
      <xdr:spPr>
        <a:xfrm>
          <a:off x="4686300" y="129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67437</xdr:rowOff>
    </xdr:from>
    <xdr:to>
      <xdr:col>19</xdr:col>
      <xdr:colOff>177800</xdr:colOff>
      <xdr:row>74</xdr:row>
      <xdr:rowOff>91821</xdr:rowOff>
    </xdr:to>
    <xdr:cxnSp macro="">
      <xdr:nvCxnSpPr>
        <xdr:cNvPr id="181" name="直線コネクタ 180"/>
        <xdr:cNvCxnSpPr/>
      </xdr:nvCxnSpPr>
      <xdr:spPr>
        <a:xfrm>
          <a:off x="2908300" y="12754737"/>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103497</xdr:rowOff>
    </xdr:from>
    <xdr:ext cx="599010" cy="259045"/>
    <xdr:sp macro="" textlink="">
      <xdr:nvSpPr>
        <xdr:cNvPr id="183" name="テキスト ボックス 182"/>
        <xdr:cNvSpPr txBox="1"/>
      </xdr:nvSpPr>
      <xdr:spPr>
        <a:xfrm>
          <a:off x="3497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67437</xdr:rowOff>
    </xdr:from>
    <xdr:to>
      <xdr:col>15</xdr:col>
      <xdr:colOff>50800</xdr:colOff>
      <xdr:row>74</xdr:row>
      <xdr:rowOff>88049</xdr:rowOff>
    </xdr:to>
    <xdr:cxnSp macro="">
      <xdr:nvCxnSpPr>
        <xdr:cNvPr id="184" name="直線コネクタ 183"/>
        <xdr:cNvCxnSpPr/>
      </xdr:nvCxnSpPr>
      <xdr:spPr>
        <a:xfrm flipV="1">
          <a:off x="2019300" y="12754737"/>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106811</xdr:rowOff>
    </xdr:from>
    <xdr:ext cx="599010" cy="259045"/>
    <xdr:sp macro="" textlink="">
      <xdr:nvSpPr>
        <xdr:cNvPr id="186" name="テキスト ボックス 185"/>
        <xdr:cNvSpPr txBox="1"/>
      </xdr:nvSpPr>
      <xdr:spPr>
        <a:xfrm>
          <a:off x="2608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88049</xdr:rowOff>
    </xdr:from>
    <xdr:to>
      <xdr:col>10</xdr:col>
      <xdr:colOff>114300</xdr:colOff>
      <xdr:row>74</xdr:row>
      <xdr:rowOff>122339</xdr:rowOff>
    </xdr:to>
    <xdr:cxnSp macro="">
      <xdr:nvCxnSpPr>
        <xdr:cNvPr id="187" name="直線コネクタ 186"/>
        <xdr:cNvCxnSpPr/>
      </xdr:nvCxnSpPr>
      <xdr:spPr>
        <a:xfrm flipV="1">
          <a:off x="1130300" y="1277534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153077</xdr:rowOff>
    </xdr:from>
    <xdr:ext cx="599010" cy="259045"/>
    <xdr:sp macro="" textlink="">
      <xdr:nvSpPr>
        <xdr:cNvPr id="189" name="テキスト ボックス 188"/>
        <xdr:cNvSpPr txBox="1"/>
      </xdr:nvSpPr>
      <xdr:spPr>
        <a:xfrm>
          <a:off x="1719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38328</xdr:rowOff>
    </xdr:from>
    <xdr:to>
      <xdr:col>6</xdr:col>
      <xdr:colOff>38100</xdr:colOff>
      <xdr:row>77</xdr:row>
      <xdr:rowOff>139928</xdr:rowOff>
    </xdr:to>
    <xdr:sp macro="" textlink="">
      <xdr:nvSpPr>
        <xdr:cNvPr id="190" name="フローチャート: 判断 189"/>
        <xdr:cNvSpPr/>
      </xdr:nvSpPr>
      <xdr:spPr>
        <a:xfrm>
          <a:off x="1079500" y="132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131055</xdr:rowOff>
    </xdr:from>
    <xdr:ext cx="599010" cy="259045"/>
    <xdr:sp macro="" textlink="">
      <xdr:nvSpPr>
        <xdr:cNvPr id="191" name="テキスト ボックス 190"/>
        <xdr:cNvSpPr txBox="1"/>
      </xdr:nvSpPr>
      <xdr:spPr>
        <a:xfrm>
          <a:off x="830795" y="133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142773</xdr:rowOff>
    </xdr:from>
    <xdr:to>
      <xdr:col>24</xdr:col>
      <xdr:colOff>114300</xdr:colOff>
      <xdr:row>74</xdr:row>
      <xdr:rowOff>72923</xdr:rowOff>
    </xdr:to>
    <xdr:sp macro="" textlink="">
      <xdr:nvSpPr>
        <xdr:cNvPr id="197" name="楕円 196"/>
        <xdr:cNvSpPr/>
      </xdr:nvSpPr>
      <xdr:spPr>
        <a:xfrm>
          <a:off x="4584700" y="126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165650</xdr:rowOff>
    </xdr:from>
    <xdr:ext cx="599010" cy="259045"/>
    <xdr:sp macro="" textlink="">
      <xdr:nvSpPr>
        <xdr:cNvPr id="198" name="民生費該当値テキスト"/>
        <xdr:cNvSpPr txBox="1"/>
      </xdr:nvSpPr>
      <xdr:spPr>
        <a:xfrm>
          <a:off x="4686300" y="125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41021</xdr:rowOff>
    </xdr:from>
    <xdr:to>
      <xdr:col>20</xdr:col>
      <xdr:colOff>38100</xdr:colOff>
      <xdr:row>74</xdr:row>
      <xdr:rowOff>142621</xdr:rowOff>
    </xdr:to>
    <xdr:sp macro="" textlink="">
      <xdr:nvSpPr>
        <xdr:cNvPr id="199" name="楕円 198"/>
        <xdr:cNvSpPr/>
      </xdr:nvSpPr>
      <xdr:spPr>
        <a:xfrm>
          <a:off x="3746500" y="127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159148</xdr:rowOff>
    </xdr:from>
    <xdr:ext cx="599010" cy="259045"/>
    <xdr:sp macro="" textlink="">
      <xdr:nvSpPr>
        <xdr:cNvPr id="200" name="テキスト ボックス 199"/>
        <xdr:cNvSpPr txBox="1"/>
      </xdr:nvSpPr>
      <xdr:spPr>
        <a:xfrm>
          <a:off x="3497795" y="1250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16637</xdr:rowOff>
    </xdr:from>
    <xdr:to>
      <xdr:col>15</xdr:col>
      <xdr:colOff>101600</xdr:colOff>
      <xdr:row>74</xdr:row>
      <xdr:rowOff>118237</xdr:rowOff>
    </xdr:to>
    <xdr:sp macro="" textlink="">
      <xdr:nvSpPr>
        <xdr:cNvPr id="201" name="楕円 200"/>
        <xdr:cNvSpPr/>
      </xdr:nvSpPr>
      <xdr:spPr>
        <a:xfrm>
          <a:off x="2857500" y="1270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134764</xdr:rowOff>
    </xdr:from>
    <xdr:ext cx="599010" cy="259045"/>
    <xdr:sp macro="" textlink="">
      <xdr:nvSpPr>
        <xdr:cNvPr id="202" name="テキスト ボックス 201"/>
        <xdr:cNvSpPr txBox="1"/>
      </xdr:nvSpPr>
      <xdr:spPr>
        <a:xfrm>
          <a:off x="2608795" y="1247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37249</xdr:rowOff>
    </xdr:from>
    <xdr:to>
      <xdr:col>10</xdr:col>
      <xdr:colOff>165100</xdr:colOff>
      <xdr:row>74</xdr:row>
      <xdr:rowOff>138849</xdr:rowOff>
    </xdr:to>
    <xdr:sp macro="" textlink="">
      <xdr:nvSpPr>
        <xdr:cNvPr id="203" name="楕円 202"/>
        <xdr:cNvSpPr/>
      </xdr:nvSpPr>
      <xdr:spPr>
        <a:xfrm>
          <a:off x="1968500" y="127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155376</xdr:rowOff>
    </xdr:from>
    <xdr:ext cx="599010" cy="259045"/>
    <xdr:sp macro="" textlink="">
      <xdr:nvSpPr>
        <xdr:cNvPr id="204" name="テキスト ボックス 203"/>
        <xdr:cNvSpPr txBox="1"/>
      </xdr:nvSpPr>
      <xdr:spPr>
        <a:xfrm>
          <a:off x="1719795" y="1249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71539</xdr:rowOff>
    </xdr:from>
    <xdr:to>
      <xdr:col>6</xdr:col>
      <xdr:colOff>38100</xdr:colOff>
      <xdr:row>75</xdr:row>
      <xdr:rowOff>1689</xdr:rowOff>
    </xdr:to>
    <xdr:sp macro="" textlink="">
      <xdr:nvSpPr>
        <xdr:cNvPr id="205" name="楕円 204"/>
        <xdr:cNvSpPr/>
      </xdr:nvSpPr>
      <xdr:spPr>
        <a:xfrm>
          <a:off x="1079500" y="127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18216</xdr:rowOff>
    </xdr:from>
    <xdr:ext cx="599010" cy="259045"/>
    <xdr:sp macro="" textlink="">
      <xdr:nvSpPr>
        <xdr:cNvPr id="206" name="テキスト ボックス 205"/>
        <xdr:cNvSpPr txBox="1"/>
      </xdr:nvSpPr>
      <xdr:spPr>
        <a:xfrm>
          <a:off x="830795" y="1253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58972</xdr:rowOff>
    </xdr:from>
    <xdr:to>
      <xdr:col>24</xdr:col>
      <xdr:colOff>63500</xdr:colOff>
      <xdr:row>95</xdr:row>
      <xdr:rowOff>144697</xdr:rowOff>
    </xdr:to>
    <xdr:cxnSp macro="">
      <xdr:nvCxnSpPr>
        <xdr:cNvPr id="238" name="直線コネクタ 237"/>
        <xdr:cNvCxnSpPr/>
      </xdr:nvCxnSpPr>
      <xdr:spPr>
        <a:xfrm flipV="1">
          <a:off x="3797300" y="16346722"/>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20631</xdr:rowOff>
    </xdr:from>
    <xdr:ext cx="534377" cy="259045"/>
    <xdr:sp macro="" textlink="">
      <xdr:nvSpPr>
        <xdr:cNvPr id="239" name="衛生費平均値テキスト"/>
        <xdr:cNvSpPr txBox="1"/>
      </xdr:nvSpPr>
      <xdr:spPr>
        <a:xfrm>
          <a:off x="4686300" y="16136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144697</xdr:rowOff>
    </xdr:from>
    <xdr:to>
      <xdr:col>19</xdr:col>
      <xdr:colOff>177800</xdr:colOff>
      <xdr:row>95</xdr:row>
      <xdr:rowOff>154330</xdr:rowOff>
    </xdr:to>
    <xdr:cxnSp macro="">
      <xdr:nvCxnSpPr>
        <xdr:cNvPr id="241" name="直線コネクタ 240"/>
        <xdr:cNvCxnSpPr/>
      </xdr:nvCxnSpPr>
      <xdr:spPr>
        <a:xfrm flipV="1">
          <a:off x="2908300" y="16432447"/>
          <a:ext cx="889000" cy="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3" name="テキスト ボックス 242"/>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91433</xdr:rowOff>
    </xdr:from>
    <xdr:to>
      <xdr:col>15</xdr:col>
      <xdr:colOff>50800</xdr:colOff>
      <xdr:row>95</xdr:row>
      <xdr:rowOff>154330</xdr:rowOff>
    </xdr:to>
    <xdr:cxnSp macro="">
      <xdr:nvCxnSpPr>
        <xdr:cNvPr id="244" name="直線コネクタ 243"/>
        <xdr:cNvCxnSpPr/>
      </xdr:nvCxnSpPr>
      <xdr:spPr>
        <a:xfrm>
          <a:off x="2019300" y="16379183"/>
          <a:ext cx="889000" cy="6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96679</xdr:rowOff>
    </xdr:from>
    <xdr:ext cx="534377" cy="259045"/>
    <xdr:sp macro="" textlink="">
      <xdr:nvSpPr>
        <xdr:cNvPr id="246" name="テキスト ボックス 245"/>
        <xdr:cNvSpPr txBox="1"/>
      </xdr:nvSpPr>
      <xdr:spPr>
        <a:xfrm>
          <a:off x="2641111" y="160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91433</xdr:rowOff>
    </xdr:from>
    <xdr:to>
      <xdr:col>10</xdr:col>
      <xdr:colOff>114300</xdr:colOff>
      <xdr:row>95</xdr:row>
      <xdr:rowOff>147179</xdr:rowOff>
    </xdr:to>
    <xdr:cxnSp macro="">
      <xdr:nvCxnSpPr>
        <xdr:cNvPr id="247" name="直線コネクタ 246"/>
        <xdr:cNvCxnSpPr/>
      </xdr:nvCxnSpPr>
      <xdr:spPr>
        <a:xfrm flipV="1">
          <a:off x="1130300" y="16379183"/>
          <a:ext cx="889000" cy="5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49" name="テキスト ボックス 248"/>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161072</xdr:rowOff>
    </xdr:from>
    <xdr:to>
      <xdr:col>6</xdr:col>
      <xdr:colOff>38100</xdr:colOff>
      <xdr:row>95</xdr:row>
      <xdr:rowOff>91222</xdr:rowOff>
    </xdr:to>
    <xdr:sp macro="" textlink="">
      <xdr:nvSpPr>
        <xdr:cNvPr id="250" name="フローチャート: 判断 249"/>
        <xdr:cNvSpPr/>
      </xdr:nvSpPr>
      <xdr:spPr>
        <a:xfrm>
          <a:off x="1079500" y="1627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107749</xdr:rowOff>
    </xdr:from>
    <xdr:ext cx="534377" cy="259045"/>
    <xdr:sp macro="" textlink="">
      <xdr:nvSpPr>
        <xdr:cNvPr id="251" name="テキスト ボックス 250"/>
        <xdr:cNvSpPr txBox="1"/>
      </xdr:nvSpPr>
      <xdr:spPr>
        <a:xfrm>
          <a:off x="863111" y="1605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8172</xdr:rowOff>
    </xdr:from>
    <xdr:to>
      <xdr:col>24</xdr:col>
      <xdr:colOff>114300</xdr:colOff>
      <xdr:row>95</xdr:row>
      <xdr:rowOff>109772</xdr:rowOff>
    </xdr:to>
    <xdr:sp macro="" textlink="">
      <xdr:nvSpPr>
        <xdr:cNvPr id="257" name="楕円 256"/>
        <xdr:cNvSpPr/>
      </xdr:nvSpPr>
      <xdr:spPr>
        <a:xfrm>
          <a:off x="4584700" y="1629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158049</xdr:rowOff>
    </xdr:from>
    <xdr:ext cx="534377" cy="259045"/>
    <xdr:sp macro="" textlink="">
      <xdr:nvSpPr>
        <xdr:cNvPr id="258" name="衛生費該当値テキスト"/>
        <xdr:cNvSpPr txBox="1"/>
      </xdr:nvSpPr>
      <xdr:spPr>
        <a:xfrm>
          <a:off x="4686300" y="1627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93897</xdr:rowOff>
    </xdr:from>
    <xdr:to>
      <xdr:col>20</xdr:col>
      <xdr:colOff>38100</xdr:colOff>
      <xdr:row>96</xdr:row>
      <xdr:rowOff>24047</xdr:rowOff>
    </xdr:to>
    <xdr:sp macro="" textlink="">
      <xdr:nvSpPr>
        <xdr:cNvPr id="259" name="楕円 258"/>
        <xdr:cNvSpPr/>
      </xdr:nvSpPr>
      <xdr:spPr>
        <a:xfrm>
          <a:off x="3746500" y="1638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15174</xdr:rowOff>
    </xdr:from>
    <xdr:ext cx="534377" cy="259045"/>
    <xdr:sp macro="" textlink="">
      <xdr:nvSpPr>
        <xdr:cNvPr id="260" name="テキスト ボックス 259"/>
        <xdr:cNvSpPr txBox="1"/>
      </xdr:nvSpPr>
      <xdr:spPr>
        <a:xfrm>
          <a:off x="3530111" y="1647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103530</xdr:rowOff>
    </xdr:from>
    <xdr:to>
      <xdr:col>15</xdr:col>
      <xdr:colOff>101600</xdr:colOff>
      <xdr:row>96</xdr:row>
      <xdr:rowOff>33680</xdr:rowOff>
    </xdr:to>
    <xdr:sp macro="" textlink="">
      <xdr:nvSpPr>
        <xdr:cNvPr id="261" name="楕円 260"/>
        <xdr:cNvSpPr/>
      </xdr:nvSpPr>
      <xdr:spPr>
        <a:xfrm>
          <a:off x="2857500" y="163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24807</xdr:rowOff>
    </xdr:from>
    <xdr:ext cx="534377" cy="259045"/>
    <xdr:sp macro="" textlink="">
      <xdr:nvSpPr>
        <xdr:cNvPr id="262" name="テキスト ボックス 261"/>
        <xdr:cNvSpPr txBox="1"/>
      </xdr:nvSpPr>
      <xdr:spPr>
        <a:xfrm>
          <a:off x="2641111" y="164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40633</xdr:rowOff>
    </xdr:from>
    <xdr:to>
      <xdr:col>10</xdr:col>
      <xdr:colOff>165100</xdr:colOff>
      <xdr:row>95</xdr:row>
      <xdr:rowOff>142233</xdr:rowOff>
    </xdr:to>
    <xdr:sp macro="" textlink="">
      <xdr:nvSpPr>
        <xdr:cNvPr id="263" name="楕円 262"/>
        <xdr:cNvSpPr/>
      </xdr:nvSpPr>
      <xdr:spPr>
        <a:xfrm>
          <a:off x="1968500" y="1632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133360</xdr:rowOff>
    </xdr:from>
    <xdr:ext cx="534377" cy="259045"/>
    <xdr:sp macro="" textlink="">
      <xdr:nvSpPr>
        <xdr:cNvPr id="264" name="テキスト ボックス 263"/>
        <xdr:cNvSpPr txBox="1"/>
      </xdr:nvSpPr>
      <xdr:spPr>
        <a:xfrm>
          <a:off x="1752111" y="164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96379</xdr:rowOff>
    </xdr:from>
    <xdr:to>
      <xdr:col>6</xdr:col>
      <xdr:colOff>38100</xdr:colOff>
      <xdr:row>96</xdr:row>
      <xdr:rowOff>26529</xdr:rowOff>
    </xdr:to>
    <xdr:sp macro="" textlink="">
      <xdr:nvSpPr>
        <xdr:cNvPr id="265" name="楕円 264"/>
        <xdr:cNvSpPr/>
      </xdr:nvSpPr>
      <xdr:spPr>
        <a:xfrm>
          <a:off x="1079500" y="1638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17656</xdr:rowOff>
    </xdr:from>
    <xdr:ext cx="534377" cy="259045"/>
    <xdr:sp macro="" textlink="">
      <xdr:nvSpPr>
        <xdr:cNvPr id="266" name="テキスト ボックス 265"/>
        <xdr:cNvSpPr txBox="1"/>
      </xdr:nvSpPr>
      <xdr:spPr>
        <a:xfrm>
          <a:off x="863111" y="164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169418</xdr:rowOff>
    </xdr:from>
    <xdr:to>
      <xdr:col>54</xdr:col>
      <xdr:colOff>189865</xdr:colOff>
      <xdr:row>39</xdr:row>
      <xdr:rowOff>41783</xdr:rowOff>
    </xdr:to>
    <xdr:cxnSp macro="">
      <xdr:nvCxnSpPr>
        <xdr:cNvPr id="290" name="直線コネクタ 289"/>
        <xdr:cNvCxnSpPr/>
      </xdr:nvCxnSpPr>
      <xdr:spPr>
        <a:xfrm flipV="1">
          <a:off x="10475595" y="5484368"/>
          <a:ext cx="127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45610</xdr:rowOff>
    </xdr:from>
    <xdr:ext cx="249299" cy="259045"/>
    <xdr:sp macro="" textlink="">
      <xdr:nvSpPr>
        <xdr:cNvPr id="291" name="労働費最小値テキスト"/>
        <xdr:cNvSpPr txBox="1"/>
      </xdr:nvSpPr>
      <xdr:spPr>
        <a:xfrm>
          <a:off x="10528300" y="67321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41783</xdr:rowOff>
    </xdr:from>
    <xdr:to>
      <xdr:col>55</xdr:col>
      <xdr:colOff>88900</xdr:colOff>
      <xdr:row>39</xdr:row>
      <xdr:rowOff>41783</xdr:rowOff>
    </xdr:to>
    <xdr:cxnSp macro="">
      <xdr:nvCxnSpPr>
        <xdr:cNvPr id="292" name="直線コネクタ 291"/>
        <xdr:cNvCxnSpPr/>
      </xdr:nvCxnSpPr>
      <xdr:spPr>
        <a:xfrm>
          <a:off x="10388600" y="672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116095</xdr:rowOff>
    </xdr:from>
    <xdr:ext cx="469744" cy="259045"/>
    <xdr:sp macro="" textlink="">
      <xdr:nvSpPr>
        <xdr:cNvPr id="293" name="労働費最大値テキスト"/>
        <xdr:cNvSpPr txBox="1"/>
      </xdr:nvSpPr>
      <xdr:spPr>
        <a:xfrm>
          <a:off x="10528300" y="525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169418</xdr:rowOff>
    </xdr:from>
    <xdr:to>
      <xdr:col>55</xdr:col>
      <xdr:colOff>88900</xdr:colOff>
      <xdr:row>31</xdr:row>
      <xdr:rowOff>169418</xdr:rowOff>
    </xdr:to>
    <xdr:cxnSp macro="">
      <xdr:nvCxnSpPr>
        <xdr:cNvPr id="294" name="直線コネクタ 293"/>
        <xdr:cNvCxnSpPr/>
      </xdr:nvCxnSpPr>
      <xdr:spPr>
        <a:xfrm>
          <a:off x="10388600" y="548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169418</xdr:rowOff>
    </xdr:from>
    <xdr:to>
      <xdr:col>55</xdr:col>
      <xdr:colOff>0</xdr:colOff>
      <xdr:row>32</xdr:row>
      <xdr:rowOff>36830</xdr:rowOff>
    </xdr:to>
    <xdr:cxnSp macro="">
      <xdr:nvCxnSpPr>
        <xdr:cNvPr id="295" name="直線コネクタ 294"/>
        <xdr:cNvCxnSpPr/>
      </xdr:nvCxnSpPr>
      <xdr:spPr>
        <a:xfrm flipV="1">
          <a:off x="9639300" y="548436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7510</xdr:rowOff>
    </xdr:from>
    <xdr:ext cx="378565" cy="259045"/>
    <xdr:sp macro="" textlink="">
      <xdr:nvSpPr>
        <xdr:cNvPr id="296" name="労働費平均値テキスト"/>
        <xdr:cNvSpPr txBox="1"/>
      </xdr:nvSpPr>
      <xdr:spPr>
        <a:xfrm>
          <a:off x="10528300" y="63511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29083</xdr:rowOff>
    </xdr:from>
    <xdr:to>
      <xdr:col>55</xdr:col>
      <xdr:colOff>50800</xdr:colOff>
      <xdr:row>37</xdr:row>
      <xdr:rowOff>130683</xdr:rowOff>
    </xdr:to>
    <xdr:sp macro="" textlink="">
      <xdr:nvSpPr>
        <xdr:cNvPr id="297" name="フローチャート: 判断 296"/>
        <xdr:cNvSpPr/>
      </xdr:nvSpPr>
      <xdr:spPr>
        <a:xfrm>
          <a:off x="104267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33782</xdr:rowOff>
    </xdr:from>
    <xdr:to>
      <xdr:col>50</xdr:col>
      <xdr:colOff>114300</xdr:colOff>
      <xdr:row>32</xdr:row>
      <xdr:rowOff>36830</xdr:rowOff>
    </xdr:to>
    <xdr:cxnSp macro="">
      <xdr:nvCxnSpPr>
        <xdr:cNvPr id="298" name="直線コネクタ 297"/>
        <xdr:cNvCxnSpPr/>
      </xdr:nvCxnSpPr>
      <xdr:spPr>
        <a:xfrm>
          <a:off x="8750300" y="552018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19939</xdr:rowOff>
    </xdr:from>
    <xdr:to>
      <xdr:col>50</xdr:col>
      <xdr:colOff>165100</xdr:colOff>
      <xdr:row>37</xdr:row>
      <xdr:rowOff>121539</xdr:rowOff>
    </xdr:to>
    <xdr:sp macro="" textlink="">
      <xdr:nvSpPr>
        <xdr:cNvPr id="299" name="フローチャート: 判断 298"/>
        <xdr:cNvSpPr/>
      </xdr:nvSpPr>
      <xdr:spPr>
        <a:xfrm>
          <a:off x="9588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112666</xdr:rowOff>
    </xdr:from>
    <xdr:ext cx="378565" cy="259045"/>
    <xdr:sp macro="" textlink="">
      <xdr:nvSpPr>
        <xdr:cNvPr id="300" name="テキスト ボックス 299"/>
        <xdr:cNvSpPr txBox="1"/>
      </xdr:nvSpPr>
      <xdr:spPr>
        <a:xfrm>
          <a:off x="9450017" y="64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5588</xdr:rowOff>
    </xdr:from>
    <xdr:to>
      <xdr:col>45</xdr:col>
      <xdr:colOff>177800</xdr:colOff>
      <xdr:row>32</xdr:row>
      <xdr:rowOff>33782</xdr:rowOff>
    </xdr:to>
    <xdr:cxnSp macro="">
      <xdr:nvCxnSpPr>
        <xdr:cNvPr id="301" name="直線コネクタ 300"/>
        <xdr:cNvCxnSpPr/>
      </xdr:nvCxnSpPr>
      <xdr:spPr>
        <a:xfrm>
          <a:off x="7861300" y="549198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145288</xdr:rowOff>
    </xdr:from>
    <xdr:to>
      <xdr:col>46</xdr:col>
      <xdr:colOff>38100</xdr:colOff>
      <xdr:row>37</xdr:row>
      <xdr:rowOff>75438</xdr:rowOff>
    </xdr:to>
    <xdr:sp macro="" textlink="">
      <xdr:nvSpPr>
        <xdr:cNvPr id="302" name="フローチャート: 判断 301"/>
        <xdr:cNvSpPr/>
      </xdr:nvSpPr>
      <xdr:spPr>
        <a:xfrm>
          <a:off x="8699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66565</xdr:rowOff>
    </xdr:from>
    <xdr:ext cx="378565" cy="259045"/>
    <xdr:sp macro="" textlink="">
      <xdr:nvSpPr>
        <xdr:cNvPr id="303" name="テキスト ボックス 302"/>
        <xdr:cNvSpPr txBox="1"/>
      </xdr:nvSpPr>
      <xdr:spPr>
        <a:xfrm>
          <a:off x="8561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68072</xdr:rowOff>
    </xdr:from>
    <xdr:to>
      <xdr:col>41</xdr:col>
      <xdr:colOff>50800</xdr:colOff>
      <xdr:row>32</xdr:row>
      <xdr:rowOff>5588</xdr:rowOff>
    </xdr:to>
    <xdr:cxnSp macro="">
      <xdr:nvCxnSpPr>
        <xdr:cNvPr id="304" name="直線コネクタ 303"/>
        <xdr:cNvCxnSpPr/>
      </xdr:nvCxnSpPr>
      <xdr:spPr>
        <a:xfrm>
          <a:off x="6972300" y="5383022"/>
          <a:ext cx="889000" cy="10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163957</xdr:rowOff>
    </xdr:from>
    <xdr:to>
      <xdr:col>41</xdr:col>
      <xdr:colOff>101600</xdr:colOff>
      <xdr:row>37</xdr:row>
      <xdr:rowOff>94107</xdr:rowOff>
    </xdr:to>
    <xdr:sp macro="" textlink="">
      <xdr:nvSpPr>
        <xdr:cNvPr id="305" name="フローチャート: 判断 304"/>
        <xdr:cNvSpPr/>
      </xdr:nvSpPr>
      <xdr:spPr>
        <a:xfrm>
          <a:off x="7810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85234</xdr:rowOff>
    </xdr:from>
    <xdr:ext cx="378565" cy="259045"/>
    <xdr:sp macro="" textlink="">
      <xdr:nvSpPr>
        <xdr:cNvPr id="306" name="テキスト ボックス 305"/>
        <xdr:cNvSpPr txBox="1"/>
      </xdr:nvSpPr>
      <xdr:spPr>
        <a:xfrm>
          <a:off x="7672017" y="6428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137668</xdr:rowOff>
    </xdr:from>
    <xdr:to>
      <xdr:col>36</xdr:col>
      <xdr:colOff>165100</xdr:colOff>
      <xdr:row>37</xdr:row>
      <xdr:rowOff>67818</xdr:rowOff>
    </xdr:to>
    <xdr:sp macro="" textlink="">
      <xdr:nvSpPr>
        <xdr:cNvPr id="307" name="フローチャート: 判断 306"/>
        <xdr:cNvSpPr/>
      </xdr:nvSpPr>
      <xdr:spPr>
        <a:xfrm>
          <a:off x="6921500" y="630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58945</xdr:rowOff>
    </xdr:from>
    <xdr:ext cx="378565" cy="259045"/>
    <xdr:sp macro="" textlink="">
      <xdr:nvSpPr>
        <xdr:cNvPr id="308" name="テキスト ボックス 307"/>
        <xdr:cNvSpPr txBox="1"/>
      </xdr:nvSpPr>
      <xdr:spPr>
        <a:xfrm>
          <a:off x="6783017" y="6402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118618</xdr:rowOff>
    </xdr:from>
    <xdr:to>
      <xdr:col>55</xdr:col>
      <xdr:colOff>50800</xdr:colOff>
      <xdr:row>32</xdr:row>
      <xdr:rowOff>48768</xdr:rowOff>
    </xdr:to>
    <xdr:sp macro="" textlink="">
      <xdr:nvSpPr>
        <xdr:cNvPr id="314" name="楕円 313"/>
        <xdr:cNvSpPr/>
      </xdr:nvSpPr>
      <xdr:spPr>
        <a:xfrm>
          <a:off x="10426700" y="543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71645</xdr:rowOff>
    </xdr:from>
    <xdr:ext cx="469744" cy="259045"/>
    <xdr:sp macro="" textlink="">
      <xdr:nvSpPr>
        <xdr:cNvPr id="315" name="労働費該当値テキスト"/>
        <xdr:cNvSpPr txBox="1"/>
      </xdr:nvSpPr>
      <xdr:spPr>
        <a:xfrm>
          <a:off x="10528300" y="538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157480</xdr:rowOff>
    </xdr:from>
    <xdr:to>
      <xdr:col>50</xdr:col>
      <xdr:colOff>165100</xdr:colOff>
      <xdr:row>32</xdr:row>
      <xdr:rowOff>87630</xdr:rowOff>
    </xdr:to>
    <xdr:sp macro="" textlink="">
      <xdr:nvSpPr>
        <xdr:cNvPr id="316" name="楕円 315"/>
        <xdr:cNvSpPr/>
      </xdr:nvSpPr>
      <xdr:spPr>
        <a:xfrm>
          <a:off x="9588500" y="54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104157</xdr:rowOff>
    </xdr:from>
    <xdr:ext cx="469744" cy="259045"/>
    <xdr:sp macro="" textlink="">
      <xdr:nvSpPr>
        <xdr:cNvPr id="317" name="テキスト ボックス 316"/>
        <xdr:cNvSpPr txBox="1"/>
      </xdr:nvSpPr>
      <xdr:spPr>
        <a:xfrm>
          <a:off x="9404428" y="52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154432</xdr:rowOff>
    </xdr:from>
    <xdr:to>
      <xdr:col>46</xdr:col>
      <xdr:colOff>38100</xdr:colOff>
      <xdr:row>32</xdr:row>
      <xdr:rowOff>84582</xdr:rowOff>
    </xdr:to>
    <xdr:sp macro="" textlink="">
      <xdr:nvSpPr>
        <xdr:cNvPr id="318" name="楕円 317"/>
        <xdr:cNvSpPr/>
      </xdr:nvSpPr>
      <xdr:spPr>
        <a:xfrm>
          <a:off x="8699500" y="54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101109</xdr:rowOff>
    </xdr:from>
    <xdr:ext cx="469744" cy="259045"/>
    <xdr:sp macro="" textlink="">
      <xdr:nvSpPr>
        <xdr:cNvPr id="319" name="テキスト ボックス 318"/>
        <xdr:cNvSpPr txBox="1"/>
      </xdr:nvSpPr>
      <xdr:spPr>
        <a:xfrm>
          <a:off x="8515428" y="524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126238</xdr:rowOff>
    </xdr:from>
    <xdr:to>
      <xdr:col>41</xdr:col>
      <xdr:colOff>101600</xdr:colOff>
      <xdr:row>32</xdr:row>
      <xdr:rowOff>56388</xdr:rowOff>
    </xdr:to>
    <xdr:sp macro="" textlink="">
      <xdr:nvSpPr>
        <xdr:cNvPr id="320" name="楕円 319"/>
        <xdr:cNvSpPr/>
      </xdr:nvSpPr>
      <xdr:spPr>
        <a:xfrm>
          <a:off x="7810500" y="54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72915</xdr:rowOff>
    </xdr:from>
    <xdr:ext cx="469744" cy="259045"/>
    <xdr:sp macro="" textlink="">
      <xdr:nvSpPr>
        <xdr:cNvPr id="321" name="テキスト ボックス 320"/>
        <xdr:cNvSpPr txBox="1"/>
      </xdr:nvSpPr>
      <xdr:spPr>
        <a:xfrm>
          <a:off x="7626428" y="521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17272</xdr:rowOff>
    </xdr:from>
    <xdr:to>
      <xdr:col>36</xdr:col>
      <xdr:colOff>165100</xdr:colOff>
      <xdr:row>31</xdr:row>
      <xdr:rowOff>118872</xdr:rowOff>
    </xdr:to>
    <xdr:sp macro="" textlink="">
      <xdr:nvSpPr>
        <xdr:cNvPr id="322" name="楕円 321"/>
        <xdr:cNvSpPr/>
      </xdr:nvSpPr>
      <xdr:spPr>
        <a:xfrm>
          <a:off x="6921500" y="53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135399</xdr:rowOff>
    </xdr:from>
    <xdr:ext cx="469744" cy="259045"/>
    <xdr:sp macro="" textlink="">
      <xdr:nvSpPr>
        <xdr:cNvPr id="323" name="テキスト ボックス 322"/>
        <xdr:cNvSpPr txBox="1"/>
      </xdr:nvSpPr>
      <xdr:spPr>
        <a:xfrm>
          <a:off x="6737428" y="510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5" name="直線コネクタ 344"/>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6" name="農林水産業費最小値テキスト"/>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7" name="直線コネクタ 346"/>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8" name="農林水産業費最大値テキスト"/>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9" name="直線コネクタ 348"/>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121641</xdr:rowOff>
    </xdr:from>
    <xdr:to>
      <xdr:col>55</xdr:col>
      <xdr:colOff>0</xdr:colOff>
      <xdr:row>58</xdr:row>
      <xdr:rowOff>125161</xdr:rowOff>
    </xdr:to>
    <xdr:cxnSp macro="">
      <xdr:nvCxnSpPr>
        <xdr:cNvPr id="350" name="直線コネクタ 349"/>
        <xdr:cNvCxnSpPr/>
      </xdr:nvCxnSpPr>
      <xdr:spPr>
        <a:xfrm flipV="1">
          <a:off x="9639300" y="10065741"/>
          <a:ext cx="8382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103227</xdr:rowOff>
    </xdr:from>
    <xdr:ext cx="469744" cy="259045"/>
    <xdr:sp macro="" textlink="">
      <xdr:nvSpPr>
        <xdr:cNvPr id="351" name="農林水産業費平均値テキスト"/>
        <xdr:cNvSpPr txBox="1"/>
      </xdr:nvSpPr>
      <xdr:spPr>
        <a:xfrm>
          <a:off x="10528300" y="970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2" name="フローチャート: 判断 351"/>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124658</xdr:rowOff>
    </xdr:from>
    <xdr:to>
      <xdr:col>50</xdr:col>
      <xdr:colOff>114300</xdr:colOff>
      <xdr:row>58</xdr:row>
      <xdr:rowOff>125161</xdr:rowOff>
    </xdr:to>
    <xdr:cxnSp macro="">
      <xdr:nvCxnSpPr>
        <xdr:cNvPr id="353" name="直線コネクタ 352"/>
        <xdr:cNvCxnSpPr/>
      </xdr:nvCxnSpPr>
      <xdr:spPr>
        <a:xfrm>
          <a:off x="8750300" y="10068758"/>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4" name="フローチャート: 判断 353"/>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25336</xdr:rowOff>
    </xdr:from>
    <xdr:ext cx="469744" cy="259045"/>
    <xdr:sp macro="" textlink="">
      <xdr:nvSpPr>
        <xdr:cNvPr id="355" name="テキスト ボックス 354"/>
        <xdr:cNvSpPr txBox="1"/>
      </xdr:nvSpPr>
      <xdr:spPr>
        <a:xfrm>
          <a:off x="9404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104861</xdr:rowOff>
    </xdr:from>
    <xdr:to>
      <xdr:col>45</xdr:col>
      <xdr:colOff>177800</xdr:colOff>
      <xdr:row>58</xdr:row>
      <xdr:rowOff>124658</xdr:rowOff>
    </xdr:to>
    <xdr:cxnSp macro="">
      <xdr:nvCxnSpPr>
        <xdr:cNvPr id="356" name="直線コネクタ 355"/>
        <xdr:cNvCxnSpPr/>
      </xdr:nvCxnSpPr>
      <xdr:spPr>
        <a:xfrm>
          <a:off x="7861300" y="10048961"/>
          <a:ext cx="8890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7" name="フローチャート: 判断 356"/>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8" name="テキスト ボックス 357"/>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104861</xdr:rowOff>
    </xdr:from>
    <xdr:to>
      <xdr:col>41</xdr:col>
      <xdr:colOff>50800</xdr:colOff>
      <xdr:row>58</xdr:row>
      <xdr:rowOff>124247</xdr:rowOff>
    </xdr:to>
    <xdr:cxnSp macro="">
      <xdr:nvCxnSpPr>
        <xdr:cNvPr id="359" name="直線コネクタ 358"/>
        <xdr:cNvCxnSpPr/>
      </xdr:nvCxnSpPr>
      <xdr:spPr>
        <a:xfrm flipV="1">
          <a:off x="6972300" y="10048961"/>
          <a:ext cx="889000" cy="1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60" name="フローチャート: 判断 359"/>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24558</xdr:rowOff>
    </xdr:from>
    <xdr:ext cx="469744" cy="259045"/>
    <xdr:sp macro="" textlink="">
      <xdr:nvSpPr>
        <xdr:cNvPr id="361" name="テキスト ボックス 360"/>
        <xdr:cNvSpPr txBox="1"/>
      </xdr:nvSpPr>
      <xdr:spPr>
        <a:xfrm>
          <a:off x="7626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107188</xdr:rowOff>
    </xdr:from>
    <xdr:to>
      <xdr:col>36</xdr:col>
      <xdr:colOff>165100</xdr:colOff>
      <xdr:row>58</xdr:row>
      <xdr:rowOff>37338</xdr:rowOff>
    </xdr:to>
    <xdr:sp macro="" textlink="">
      <xdr:nvSpPr>
        <xdr:cNvPr id="362" name="フローチャート: 判断 361"/>
        <xdr:cNvSpPr/>
      </xdr:nvSpPr>
      <xdr:spPr>
        <a:xfrm>
          <a:off x="6921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53865</xdr:rowOff>
    </xdr:from>
    <xdr:ext cx="469744" cy="259045"/>
    <xdr:sp macro="" textlink="">
      <xdr:nvSpPr>
        <xdr:cNvPr id="363" name="テキスト ボックス 362"/>
        <xdr:cNvSpPr txBox="1"/>
      </xdr:nvSpPr>
      <xdr:spPr>
        <a:xfrm>
          <a:off x="6737428" y="965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70841</xdr:rowOff>
    </xdr:from>
    <xdr:to>
      <xdr:col>55</xdr:col>
      <xdr:colOff>50800</xdr:colOff>
      <xdr:row>59</xdr:row>
      <xdr:rowOff>991</xdr:rowOff>
    </xdr:to>
    <xdr:sp macro="" textlink="">
      <xdr:nvSpPr>
        <xdr:cNvPr id="369" name="楕円 368"/>
        <xdr:cNvSpPr/>
      </xdr:nvSpPr>
      <xdr:spPr>
        <a:xfrm>
          <a:off x="10426700" y="100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157218</xdr:rowOff>
    </xdr:from>
    <xdr:ext cx="378565" cy="259045"/>
    <xdr:sp macro="" textlink="">
      <xdr:nvSpPr>
        <xdr:cNvPr id="370" name="農林水産業費該当値テキスト"/>
        <xdr:cNvSpPr txBox="1"/>
      </xdr:nvSpPr>
      <xdr:spPr>
        <a:xfrm>
          <a:off x="10528300" y="9929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74361</xdr:rowOff>
    </xdr:from>
    <xdr:to>
      <xdr:col>50</xdr:col>
      <xdr:colOff>165100</xdr:colOff>
      <xdr:row>59</xdr:row>
      <xdr:rowOff>4511</xdr:rowOff>
    </xdr:to>
    <xdr:sp macro="" textlink="">
      <xdr:nvSpPr>
        <xdr:cNvPr id="371" name="楕円 370"/>
        <xdr:cNvSpPr/>
      </xdr:nvSpPr>
      <xdr:spPr>
        <a:xfrm>
          <a:off x="9588500" y="1001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167088</xdr:rowOff>
    </xdr:from>
    <xdr:ext cx="378565" cy="259045"/>
    <xdr:sp macro="" textlink="">
      <xdr:nvSpPr>
        <xdr:cNvPr id="372" name="テキスト ボックス 371"/>
        <xdr:cNvSpPr txBox="1"/>
      </xdr:nvSpPr>
      <xdr:spPr>
        <a:xfrm>
          <a:off x="9450017" y="10111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73858</xdr:rowOff>
    </xdr:from>
    <xdr:to>
      <xdr:col>46</xdr:col>
      <xdr:colOff>38100</xdr:colOff>
      <xdr:row>59</xdr:row>
      <xdr:rowOff>4008</xdr:rowOff>
    </xdr:to>
    <xdr:sp macro="" textlink="">
      <xdr:nvSpPr>
        <xdr:cNvPr id="373" name="楕円 372"/>
        <xdr:cNvSpPr/>
      </xdr:nvSpPr>
      <xdr:spPr>
        <a:xfrm>
          <a:off x="8699500" y="100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166585</xdr:rowOff>
    </xdr:from>
    <xdr:ext cx="378565" cy="259045"/>
    <xdr:sp macro="" textlink="">
      <xdr:nvSpPr>
        <xdr:cNvPr id="374" name="テキスト ボックス 373"/>
        <xdr:cNvSpPr txBox="1"/>
      </xdr:nvSpPr>
      <xdr:spPr>
        <a:xfrm>
          <a:off x="8561017" y="1011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54061</xdr:rowOff>
    </xdr:from>
    <xdr:to>
      <xdr:col>41</xdr:col>
      <xdr:colOff>101600</xdr:colOff>
      <xdr:row>58</xdr:row>
      <xdr:rowOff>155661</xdr:rowOff>
    </xdr:to>
    <xdr:sp macro="" textlink="">
      <xdr:nvSpPr>
        <xdr:cNvPr id="375" name="楕円 374"/>
        <xdr:cNvSpPr/>
      </xdr:nvSpPr>
      <xdr:spPr>
        <a:xfrm>
          <a:off x="7810500" y="99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146788</xdr:rowOff>
    </xdr:from>
    <xdr:ext cx="378565" cy="259045"/>
    <xdr:sp macro="" textlink="">
      <xdr:nvSpPr>
        <xdr:cNvPr id="376" name="テキスト ボックス 375"/>
        <xdr:cNvSpPr txBox="1"/>
      </xdr:nvSpPr>
      <xdr:spPr>
        <a:xfrm>
          <a:off x="7672017" y="1009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73447</xdr:rowOff>
    </xdr:from>
    <xdr:to>
      <xdr:col>36</xdr:col>
      <xdr:colOff>165100</xdr:colOff>
      <xdr:row>59</xdr:row>
      <xdr:rowOff>3597</xdr:rowOff>
    </xdr:to>
    <xdr:sp macro="" textlink="">
      <xdr:nvSpPr>
        <xdr:cNvPr id="377" name="楕円 376"/>
        <xdr:cNvSpPr/>
      </xdr:nvSpPr>
      <xdr:spPr>
        <a:xfrm>
          <a:off x="6921500" y="1001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166174</xdr:rowOff>
    </xdr:from>
    <xdr:ext cx="378565" cy="259045"/>
    <xdr:sp macro="" textlink="">
      <xdr:nvSpPr>
        <xdr:cNvPr id="378" name="テキスト ボックス 377"/>
        <xdr:cNvSpPr txBox="1"/>
      </xdr:nvSpPr>
      <xdr:spPr>
        <a:xfrm>
          <a:off x="6783017" y="1011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4" name="直線コネクタ 403"/>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5" name="商工費最小値テキスト"/>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6" name="直線コネクタ 405"/>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7" name="商工費最大値テキスト"/>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8" name="直線コネクタ 407"/>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18379</xdr:rowOff>
    </xdr:from>
    <xdr:to>
      <xdr:col>55</xdr:col>
      <xdr:colOff>0</xdr:colOff>
      <xdr:row>79</xdr:row>
      <xdr:rowOff>36666</xdr:rowOff>
    </xdr:to>
    <xdr:cxnSp macro="">
      <xdr:nvCxnSpPr>
        <xdr:cNvPr id="409" name="直線コネクタ 408"/>
        <xdr:cNvCxnSpPr/>
      </xdr:nvCxnSpPr>
      <xdr:spPr>
        <a:xfrm flipV="1">
          <a:off x="9639300" y="13562929"/>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13054</xdr:rowOff>
    </xdr:from>
    <xdr:ext cx="469744" cy="259045"/>
    <xdr:sp macro="" textlink="">
      <xdr:nvSpPr>
        <xdr:cNvPr id="410" name="商工費平均値テキスト"/>
        <xdr:cNvSpPr txBox="1"/>
      </xdr:nvSpPr>
      <xdr:spPr>
        <a:xfrm>
          <a:off x="10528300" y="1321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11" name="フローチャート: 判断 410"/>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36666</xdr:rowOff>
    </xdr:from>
    <xdr:to>
      <xdr:col>50</xdr:col>
      <xdr:colOff>114300</xdr:colOff>
      <xdr:row>79</xdr:row>
      <xdr:rowOff>42252</xdr:rowOff>
    </xdr:to>
    <xdr:cxnSp macro="">
      <xdr:nvCxnSpPr>
        <xdr:cNvPr id="412" name="直線コネクタ 411"/>
        <xdr:cNvCxnSpPr/>
      </xdr:nvCxnSpPr>
      <xdr:spPr>
        <a:xfrm flipV="1">
          <a:off x="8750300" y="13581216"/>
          <a:ext cx="889000" cy="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3" name="フローチャート: 判断 412"/>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119440</xdr:rowOff>
    </xdr:from>
    <xdr:ext cx="469744" cy="259045"/>
    <xdr:sp macro="" textlink="">
      <xdr:nvSpPr>
        <xdr:cNvPr id="414" name="テキスト ボックス 413"/>
        <xdr:cNvSpPr txBox="1"/>
      </xdr:nvSpPr>
      <xdr:spPr>
        <a:xfrm>
          <a:off x="9404428" y="131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41108</xdr:rowOff>
    </xdr:from>
    <xdr:to>
      <xdr:col>45</xdr:col>
      <xdr:colOff>177800</xdr:colOff>
      <xdr:row>79</xdr:row>
      <xdr:rowOff>42252</xdr:rowOff>
    </xdr:to>
    <xdr:cxnSp macro="">
      <xdr:nvCxnSpPr>
        <xdr:cNvPr id="415" name="直線コネクタ 414"/>
        <xdr:cNvCxnSpPr/>
      </xdr:nvCxnSpPr>
      <xdr:spPr>
        <a:xfrm>
          <a:off x="7861300" y="13585658"/>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6" name="フローチャート: 判断 415"/>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7" name="テキスト ボックス 416"/>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161319</xdr:rowOff>
    </xdr:from>
    <xdr:to>
      <xdr:col>41</xdr:col>
      <xdr:colOff>50800</xdr:colOff>
      <xdr:row>79</xdr:row>
      <xdr:rowOff>41108</xdr:rowOff>
    </xdr:to>
    <xdr:cxnSp macro="">
      <xdr:nvCxnSpPr>
        <xdr:cNvPr id="418" name="直線コネクタ 417"/>
        <xdr:cNvCxnSpPr/>
      </xdr:nvCxnSpPr>
      <xdr:spPr>
        <a:xfrm>
          <a:off x="6972300" y="13534419"/>
          <a:ext cx="889000" cy="5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9" name="フローチャート: 判断 418"/>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20" name="テキスト ボックス 419"/>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11633</xdr:rowOff>
    </xdr:from>
    <xdr:to>
      <xdr:col>36</xdr:col>
      <xdr:colOff>165100</xdr:colOff>
      <xdr:row>78</xdr:row>
      <xdr:rowOff>113233</xdr:rowOff>
    </xdr:to>
    <xdr:sp macro="" textlink="">
      <xdr:nvSpPr>
        <xdr:cNvPr id="421" name="フローチャート: 判断 420"/>
        <xdr:cNvSpPr/>
      </xdr:nvSpPr>
      <xdr:spPr>
        <a:xfrm>
          <a:off x="6921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129760</xdr:rowOff>
    </xdr:from>
    <xdr:ext cx="469744" cy="259045"/>
    <xdr:sp macro="" textlink="">
      <xdr:nvSpPr>
        <xdr:cNvPr id="422" name="テキスト ボックス 421"/>
        <xdr:cNvSpPr txBox="1"/>
      </xdr:nvSpPr>
      <xdr:spPr>
        <a:xfrm>
          <a:off x="6737428" y="1315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139029</xdr:rowOff>
    </xdr:from>
    <xdr:to>
      <xdr:col>55</xdr:col>
      <xdr:colOff>50800</xdr:colOff>
      <xdr:row>79</xdr:row>
      <xdr:rowOff>69179</xdr:rowOff>
    </xdr:to>
    <xdr:sp macro="" textlink="">
      <xdr:nvSpPr>
        <xdr:cNvPr id="428" name="楕円 427"/>
        <xdr:cNvSpPr/>
      </xdr:nvSpPr>
      <xdr:spPr>
        <a:xfrm>
          <a:off x="10426700" y="1351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53956</xdr:rowOff>
    </xdr:from>
    <xdr:ext cx="469744" cy="259045"/>
    <xdr:sp macro="" textlink="">
      <xdr:nvSpPr>
        <xdr:cNvPr id="429" name="商工費該当値テキスト"/>
        <xdr:cNvSpPr txBox="1"/>
      </xdr:nvSpPr>
      <xdr:spPr>
        <a:xfrm>
          <a:off x="10528300" y="1342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157316</xdr:rowOff>
    </xdr:from>
    <xdr:to>
      <xdr:col>50</xdr:col>
      <xdr:colOff>165100</xdr:colOff>
      <xdr:row>79</xdr:row>
      <xdr:rowOff>87466</xdr:rowOff>
    </xdr:to>
    <xdr:sp macro="" textlink="">
      <xdr:nvSpPr>
        <xdr:cNvPr id="430" name="楕円 429"/>
        <xdr:cNvSpPr/>
      </xdr:nvSpPr>
      <xdr:spPr>
        <a:xfrm>
          <a:off x="9588500" y="135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78593</xdr:rowOff>
    </xdr:from>
    <xdr:ext cx="469744" cy="259045"/>
    <xdr:sp macro="" textlink="">
      <xdr:nvSpPr>
        <xdr:cNvPr id="431" name="テキスト ボックス 430"/>
        <xdr:cNvSpPr txBox="1"/>
      </xdr:nvSpPr>
      <xdr:spPr>
        <a:xfrm>
          <a:off x="9404428" y="136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162902</xdr:rowOff>
    </xdr:from>
    <xdr:to>
      <xdr:col>46</xdr:col>
      <xdr:colOff>38100</xdr:colOff>
      <xdr:row>79</xdr:row>
      <xdr:rowOff>93052</xdr:rowOff>
    </xdr:to>
    <xdr:sp macro="" textlink="">
      <xdr:nvSpPr>
        <xdr:cNvPr id="432" name="楕円 431"/>
        <xdr:cNvSpPr/>
      </xdr:nvSpPr>
      <xdr:spPr>
        <a:xfrm>
          <a:off x="8699500" y="1353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84179</xdr:rowOff>
    </xdr:from>
    <xdr:ext cx="469744" cy="259045"/>
    <xdr:sp macro="" textlink="">
      <xdr:nvSpPr>
        <xdr:cNvPr id="433" name="テキスト ボックス 432"/>
        <xdr:cNvSpPr txBox="1"/>
      </xdr:nvSpPr>
      <xdr:spPr>
        <a:xfrm>
          <a:off x="8515428" y="1362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161758</xdr:rowOff>
    </xdr:from>
    <xdr:to>
      <xdr:col>41</xdr:col>
      <xdr:colOff>101600</xdr:colOff>
      <xdr:row>79</xdr:row>
      <xdr:rowOff>91908</xdr:rowOff>
    </xdr:to>
    <xdr:sp macro="" textlink="">
      <xdr:nvSpPr>
        <xdr:cNvPr id="434" name="楕円 433"/>
        <xdr:cNvSpPr/>
      </xdr:nvSpPr>
      <xdr:spPr>
        <a:xfrm>
          <a:off x="7810500" y="1353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83035</xdr:rowOff>
    </xdr:from>
    <xdr:ext cx="469744" cy="259045"/>
    <xdr:sp macro="" textlink="">
      <xdr:nvSpPr>
        <xdr:cNvPr id="435" name="テキスト ボックス 434"/>
        <xdr:cNvSpPr txBox="1"/>
      </xdr:nvSpPr>
      <xdr:spPr>
        <a:xfrm>
          <a:off x="7626428" y="1362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110519</xdr:rowOff>
    </xdr:from>
    <xdr:to>
      <xdr:col>36</xdr:col>
      <xdr:colOff>165100</xdr:colOff>
      <xdr:row>79</xdr:row>
      <xdr:rowOff>40669</xdr:rowOff>
    </xdr:to>
    <xdr:sp macro="" textlink="">
      <xdr:nvSpPr>
        <xdr:cNvPr id="436" name="楕円 435"/>
        <xdr:cNvSpPr/>
      </xdr:nvSpPr>
      <xdr:spPr>
        <a:xfrm>
          <a:off x="6921500" y="1348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31796</xdr:rowOff>
    </xdr:from>
    <xdr:ext cx="469744" cy="259045"/>
    <xdr:sp macro="" textlink="">
      <xdr:nvSpPr>
        <xdr:cNvPr id="437" name="テキスト ボックス 436"/>
        <xdr:cNvSpPr txBox="1"/>
      </xdr:nvSpPr>
      <xdr:spPr>
        <a:xfrm>
          <a:off x="6737428" y="1357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3" name="直線コネクタ 462"/>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4" name="土木費最小値テキスト"/>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5" name="直線コネクタ 464"/>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6" name="土木費最大値テキスト"/>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7" name="直線コネクタ 466"/>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36939</xdr:rowOff>
    </xdr:from>
    <xdr:to>
      <xdr:col>55</xdr:col>
      <xdr:colOff>0</xdr:colOff>
      <xdr:row>98</xdr:row>
      <xdr:rowOff>62161</xdr:rowOff>
    </xdr:to>
    <xdr:cxnSp macro="">
      <xdr:nvCxnSpPr>
        <xdr:cNvPr id="468" name="直線コネクタ 467"/>
        <xdr:cNvCxnSpPr/>
      </xdr:nvCxnSpPr>
      <xdr:spPr>
        <a:xfrm>
          <a:off x="9639300" y="16839039"/>
          <a:ext cx="8382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xdr:rowOff>
    </xdr:from>
    <xdr:ext cx="534377" cy="259045"/>
    <xdr:sp macro="" textlink="">
      <xdr:nvSpPr>
        <xdr:cNvPr id="469" name="土木費平均値テキスト"/>
        <xdr:cNvSpPr txBox="1"/>
      </xdr:nvSpPr>
      <xdr:spPr>
        <a:xfrm>
          <a:off x="10528300" y="1646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70" name="フローチャート: 判断 469"/>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127867</xdr:rowOff>
    </xdr:from>
    <xdr:to>
      <xdr:col>50</xdr:col>
      <xdr:colOff>114300</xdr:colOff>
      <xdr:row>98</xdr:row>
      <xdr:rowOff>36939</xdr:rowOff>
    </xdr:to>
    <xdr:cxnSp macro="">
      <xdr:nvCxnSpPr>
        <xdr:cNvPr id="471" name="直線コネクタ 470"/>
        <xdr:cNvCxnSpPr/>
      </xdr:nvCxnSpPr>
      <xdr:spPr>
        <a:xfrm>
          <a:off x="8750300" y="16758517"/>
          <a:ext cx="889000" cy="8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2" name="フローチャート: 判断 471"/>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86761</xdr:rowOff>
    </xdr:from>
    <xdr:ext cx="534377" cy="259045"/>
    <xdr:sp macro="" textlink="">
      <xdr:nvSpPr>
        <xdr:cNvPr id="473" name="テキスト ボックス 472"/>
        <xdr:cNvSpPr txBox="1"/>
      </xdr:nvSpPr>
      <xdr:spPr>
        <a:xfrm>
          <a:off x="9372111" y="163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119343</xdr:rowOff>
    </xdr:from>
    <xdr:to>
      <xdr:col>45</xdr:col>
      <xdr:colOff>177800</xdr:colOff>
      <xdr:row>97</xdr:row>
      <xdr:rowOff>127867</xdr:rowOff>
    </xdr:to>
    <xdr:cxnSp macro="">
      <xdr:nvCxnSpPr>
        <xdr:cNvPr id="474" name="直線コネクタ 473"/>
        <xdr:cNvCxnSpPr/>
      </xdr:nvCxnSpPr>
      <xdr:spPr>
        <a:xfrm>
          <a:off x="7861300" y="16578543"/>
          <a:ext cx="889000" cy="17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5" name="フローチャート: 判断 474"/>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114226</xdr:rowOff>
    </xdr:from>
    <xdr:ext cx="534377" cy="259045"/>
    <xdr:sp macro="" textlink="">
      <xdr:nvSpPr>
        <xdr:cNvPr id="476" name="テキスト ボックス 475"/>
        <xdr:cNvSpPr txBox="1"/>
      </xdr:nvSpPr>
      <xdr:spPr>
        <a:xfrm>
          <a:off x="8483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119343</xdr:rowOff>
    </xdr:from>
    <xdr:to>
      <xdr:col>41</xdr:col>
      <xdr:colOff>50800</xdr:colOff>
      <xdr:row>97</xdr:row>
      <xdr:rowOff>77532</xdr:rowOff>
    </xdr:to>
    <xdr:cxnSp macro="">
      <xdr:nvCxnSpPr>
        <xdr:cNvPr id="477" name="直線コネクタ 476"/>
        <xdr:cNvCxnSpPr/>
      </xdr:nvCxnSpPr>
      <xdr:spPr>
        <a:xfrm flipV="1">
          <a:off x="6972300" y="16578543"/>
          <a:ext cx="889000" cy="12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8" name="フローチャート: 判断 477"/>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89555</xdr:rowOff>
    </xdr:from>
    <xdr:ext cx="534377" cy="259045"/>
    <xdr:sp macro="" textlink="">
      <xdr:nvSpPr>
        <xdr:cNvPr id="479" name="テキスト ボックス 478"/>
        <xdr:cNvSpPr txBox="1"/>
      </xdr:nvSpPr>
      <xdr:spPr>
        <a:xfrm>
          <a:off x="7594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2141</xdr:rowOff>
    </xdr:from>
    <xdr:to>
      <xdr:col>36</xdr:col>
      <xdr:colOff>165100</xdr:colOff>
      <xdr:row>97</xdr:row>
      <xdr:rowOff>103741</xdr:rowOff>
    </xdr:to>
    <xdr:sp macro="" textlink="">
      <xdr:nvSpPr>
        <xdr:cNvPr id="480" name="フローチャート: 判断 479"/>
        <xdr:cNvSpPr/>
      </xdr:nvSpPr>
      <xdr:spPr>
        <a:xfrm>
          <a:off x="6921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120268</xdr:rowOff>
    </xdr:from>
    <xdr:ext cx="534377" cy="259045"/>
    <xdr:sp macro="" textlink="">
      <xdr:nvSpPr>
        <xdr:cNvPr id="481" name="テキスト ボックス 480"/>
        <xdr:cNvSpPr txBox="1"/>
      </xdr:nvSpPr>
      <xdr:spPr>
        <a:xfrm>
          <a:off x="6705111" y="164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11361</xdr:rowOff>
    </xdr:from>
    <xdr:to>
      <xdr:col>55</xdr:col>
      <xdr:colOff>50800</xdr:colOff>
      <xdr:row>98</xdr:row>
      <xdr:rowOff>112961</xdr:rowOff>
    </xdr:to>
    <xdr:sp macro="" textlink="">
      <xdr:nvSpPr>
        <xdr:cNvPr id="487" name="楕円 486"/>
        <xdr:cNvSpPr/>
      </xdr:nvSpPr>
      <xdr:spPr>
        <a:xfrm>
          <a:off x="10426700" y="1681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97738</xdr:rowOff>
    </xdr:from>
    <xdr:ext cx="534377" cy="259045"/>
    <xdr:sp macro="" textlink="">
      <xdr:nvSpPr>
        <xdr:cNvPr id="488" name="土木費該当値テキスト"/>
        <xdr:cNvSpPr txBox="1"/>
      </xdr:nvSpPr>
      <xdr:spPr>
        <a:xfrm>
          <a:off x="10528300" y="1672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157589</xdr:rowOff>
    </xdr:from>
    <xdr:to>
      <xdr:col>50</xdr:col>
      <xdr:colOff>165100</xdr:colOff>
      <xdr:row>98</xdr:row>
      <xdr:rowOff>87739</xdr:rowOff>
    </xdr:to>
    <xdr:sp macro="" textlink="">
      <xdr:nvSpPr>
        <xdr:cNvPr id="489" name="楕円 488"/>
        <xdr:cNvSpPr/>
      </xdr:nvSpPr>
      <xdr:spPr>
        <a:xfrm>
          <a:off x="9588500" y="1678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78866</xdr:rowOff>
    </xdr:from>
    <xdr:ext cx="534377" cy="259045"/>
    <xdr:sp macro="" textlink="">
      <xdr:nvSpPr>
        <xdr:cNvPr id="490" name="テキスト ボックス 489"/>
        <xdr:cNvSpPr txBox="1"/>
      </xdr:nvSpPr>
      <xdr:spPr>
        <a:xfrm>
          <a:off x="9372111" y="1688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77067</xdr:rowOff>
    </xdr:from>
    <xdr:to>
      <xdr:col>46</xdr:col>
      <xdr:colOff>38100</xdr:colOff>
      <xdr:row>98</xdr:row>
      <xdr:rowOff>7217</xdr:rowOff>
    </xdr:to>
    <xdr:sp macro="" textlink="">
      <xdr:nvSpPr>
        <xdr:cNvPr id="491" name="楕円 490"/>
        <xdr:cNvSpPr/>
      </xdr:nvSpPr>
      <xdr:spPr>
        <a:xfrm>
          <a:off x="8699500" y="1670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169794</xdr:rowOff>
    </xdr:from>
    <xdr:ext cx="534377" cy="259045"/>
    <xdr:sp macro="" textlink="">
      <xdr:nvSpPr>
        <xdr:cNvPr id="492" name="テキスト ボックス 491"/>
        <xdr:cNvSpPr txBox="1"/>
      </xdr:nvSpPr>
      <xdr:spPr>
        <a:xfrm>
          <a:off x="8483111" y="168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68543</xdr:rowOff>
    </xdr:from>
    <xdr:to>
      <xdr:col>41</xdr:col>
      <xdr:colOff>101600</xdr:colOff>
      <xdr:row>96</xdr:row>
      <xdr:rowOff>170143</xdr:rowOff>
    </xdr:to>
    <xdr:sp macro="" textlink="">
      <xdr:nvSpPr>
        <xdr:cNvPr id="493" name="楕円 492"/>
        <xdr:cNvSpPr/>
      </xdr:nvSpPr>
      <xdr:spPr>
        <a:xfrm>
          <a:off x="7810500" y="165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15220</xdr:rowOff>
    </xdr:from>
    <xdr:ext cx="534377" cy="259045"/>
    <xdr:sp macro="" textlink="">
      <xdr:nvSpPr>
        <xdr:cNvPr id="494" name="テキスト ボックス 493"/>
        <xdr:cNvSpPr txBox="1"/>
      </xdr:nvSpPr>
      <xdr:spPr>
        <a:xfrm>
          <a:off x="7594111" y="163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26732</xdr:rowOff>
    </xdr:from>
    <xdr:to>
      <xdr:col>36</xdr:col>
      <xdr:colOff>165100</xdr:colOff>
      <xdr:row>97</xdr:row>
      <xdr:rowOff>128332</xdr:rowOff>
    </xdr:to>
    <xdr:sp macro="" textlink="">
      <xdr:nvSpPr>
        <xdr:cNvPr id="495" name="楕円 494"/>
        <xdr:cNvSpPr/>
      </xdr:nvSpPr>
      <xdr:spPr>
        <a:xfrm>
          <a:off x="6921500" y="1665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119459</xdr:rowOff>
    </xdr:from>
    <xdr:ext cx="534377" cy="259045"/>
    <xdr:sp macro="" textlink="">
      <xdr:nvSpPr>
        <xdr:cNvPr id="496" name="テキスト ボックス 495"/>
        <xdr:cNvSpPr txBox="1"/>
      </xdr:nvSpPr>
      <xdr:spPr>
        <a:xfrm>
          <a:off x="6705111" y="1675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3" name="直線コネクタ 522"/>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4" name="消防費最小値テキスト"/>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5" name="直線コネクタ 524"/>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6" name="消防費最大値テキスト"/>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7" name="直線コネクタ 526"/>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8418</xdr:rowOff>
    </xdr:from>
    <xdr:to>
      <xdr:col>85</xdr:col>
      <xdr:colOff>127000</xdr:colOff>
      <xdr:row>37</xdr:row>
      <xdr:rowOff>56642</xdr:rowOff>
    </xdr:to>
    <xdr:cxnSp macro="">
      <xdr:nvCxnSpPr>
        <xdr:cNvPr id="528" name="直線コネクタ 527"/>
        <xdr:cNvCxnSpPr/>
      </xdr:nvCxnSpPr>
      <xdr:spPr>
        <a:xfrm flipV="1">
          <a:off x="15481300" y="6180618"/>
          <a:ext cx="838200" cy="21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143092</xdr:rowOff>
    </xdr:from>
    <xdr:ext cx="534377" cy="259045"/>
    <xdr:sp macro="" textlink="">
      <xdr:nvSpPr>
        <xdr:cNvPr id="529" name="消防費平均値テキスト"/>
        <xdr:cNvSpPr txBox="1"/>
      </xdr:nvSpPr>
      <xdr:spPr>
        <a:xfrm>
          <a:off x="16370300" y="6143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30" name="フローチャート: 判断 529"/>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148735</xdr:rowOff>
    </xdr:from>
    <xdr:to>
      <xdr:col>81</xdr:col>
      <xdr:colOff>50800</xdr:colOff>
      <xdr:row>37</xdr:row>
      <xdr:rowOff>56642</xdr:rowOff>
    </xdr:to>
    <xdr:cxnSp macro="">
      <xdr:nvCxnSpPr>
        <xdr:cNvPr id="531" name="直線コネクタ 530"/>
        <xdr:cNvCxnSpPr/>
      </xdr:nvCxnSpPr>
      <xdr:spPr>
        <a:xfrm>
          <a:off x="14592300" y="6320935"/>
          <a:ext cx="889000" cy="7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2" name="フローチャート: 判断 531"/>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169907</xdr:rowOff>
    </xdr:from>
    <xdr:ext cx="534377" cy="259045"/>
    <xdr:sp macro="" textlink="">
      <xdr:nvSpPr>
        <xdr:cNvPr id="533" name="テキスト ボックス 532"/>
        <xdr:cNvSpPr txBox="1"/>
      </xdr:nvSpPr>
      <xdr:spPr>
        <a:xfrm>
          <a:off x="15214111" y="5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148735</xdr:rowOff>
    </xdr:from>
    <xdr:to>
      <xdr:col>76</xdr:col>
      <xdr:colOff>114300</xdr:colOff>
      <xdr:row>37</xdr:row>
      <xdr:rowOff>39225</xdr:rowOff>
    </xdr:to>
    <xdr:cxnSp macro="">
      <xdr:nvCxnSpPr>
        <xdr:cNvPr id="534" name="直線コネクタ 533"/>
        <xdr:cNvCxnSpPr/>
      </xdr:nvCxnSpPr>
      <xdr:spPr>
        <a:xfrm flipV="1">
          <a:off x="13703300" y="6320935"/>
          <a:ext cx="889000" cy="6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5" name="フローチャート: 判断 534"/>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8907</xdr:rowOff>
    </xdr:from>
    <xdr:ext cx="534377" cy="259045"/>
    <xdr:sp macro="" textlink="">
      <xdr:nvSpPr>
        <xdr:cNvPr id="536" name="テキスト ボックス 535"/>
        <xdr:cNvSpPr txBox="1"/>
      </xdr:nvSpPr>
      <xdr:spPr>
        <a:xfrm>
          <a:off x="14325111" y="60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122827</xdr:rowOff>
    </xdr:from>
    <xdr:to>
      <xdr:col>71</xdr:col>
      <xdr:colOff>177800</xdr:colOff>
      <xdr:row>37</xdr:row>
      <xdr:rowOff>39225</xdr:rowOff>
    </xdr:to>
    <xdr:cxnSp macro="">
      <xdr:nvCxnSpPr>
        <xdr:cNvPr id="537" name="直線コネクタ 536"/>
        <xdr:cNvCxnSpPr/>
      </xdr:nvCxnSpPr>
      <xdr:spPr>
        <a:xfrm>
          <a:off x="12814300" y="6295027"/>
          <a:ext cx="8890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8" name="フローチャート: 判断 537"/>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15003</xdr:rowOff>
    </xdr:from>
    <xdr:ext cx="534377" cy="259045"/>
    <xdr:sp macro="" textlink="">
      <xdr:nvSpPr>
        <xdr:cNvPr id="539" name="テキスト ボックス 538"/>
        <xdr:cNvSpPr txBox="1"/>
      </xdr:nvSpPr>
      <xdr:spPr>
        <a:xfrm>
          <a:off x="13436111" y="601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40894</xdr:rowOff>
    </xdr:from>
    <xdr:to>
      <xdr:col>67</xdr:col>
      <xdr:colOff>101600</xdr:colOff>
      <xdr:row>35</xdr:row>
      <xdr:rowOff>142494</xdr:rowOff>
    </xdr:to>
    <xdr:sp macro="" textlink="">
      <xdr:nvSpPr>
        <xdr:cNvPr id="540" name="フローチャート: 判断 539"/>
        <xdr:cNvSpPr/>
      </xdr:nvSpPr>
      <xdr:spPr>
        <a:xfrm>
          <a:off x="12763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159021</xdr:rowOff>
    </xdr:from>
    <xdr:ext cx="534377" cy="259045"/>
    <xdr:sp macro="" textlink="">
      <xdr:nvSpPr>
        <xdr:cNvPr id="541" name="テキスト ボックス 540"/>
        <xdr:cNvSpPr txBox="1"/>
      </xdr:nvSpPr>
      <xdr:spPr>
        <a:xfrm>
          <a:off x="12547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129068</xdr:rowOff>
    </xdr:from>
    <xdr:to>
      <xdr:col>85</xdr:col>
      <xdr:colOff>177800</xdr:colOff>
      <xdr:row>36</xdr:row>
      <xdr:rowOff>59218</xdr:rowOff>
    </xdr:to>
    <xdr:sp macro="" textlink="">
      <xdr:nvSpPr>
        <xdr:cNvPr id="547" name="楕円 546"/>
        <xdr:cNvSpPr/>
      </xdr:nvSpPr>
      <xdr:spPr>
        <a:xfrm>
          <a:off x="16268700" y="612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151945</xdr:rowOff>
    </xdr:from>
    <xdr:ext cx="534377" cy="259045"/>
    <xdr:sp macro="" textlink="">
      <xdr:nvSpPr>
        <xdr:cNvPr id="548" name="消防費該当値テキスト"/>
        <xdr:cNvSpPr txBox="1"/>
      </xdr:nvSpPr>
      <xdr:spPr>
        <a:xfrm>
          <a:off x="16370300" y="598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5842</xdr:rowOff>
    </xdr:from>
    <xdr:to>
      <xdr:col>81</xdr:col>
      <xdr:colOff>101600</xdr:colOff>
      <xdr:row>37</xdr:row>
      <xdr:rowOff>107442</xdr:rowOff>
    </xdr:to>
    <xdr:sp macro="" textlink="">
      <xdr:nvSpPr>
        <xdr:cNvPr id="549" name="楕円 548"/>
        <xdr:cNvSpPr/>
      </xdr:nvSpPr>
      <xdr:spPr>
        <a:xfrm>
          <a:off x="15430500" y="634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98569</xdr:rowOff>
    </xdr:from>
    <xdr:ext cx="534377" cy="259045"/>
    <xdr:sp macro="" textlink="">
      <xdr:nvSpPr>
        <xdr:cNvPr id="550" name="テキスト ボックス 549"/>
        <xdr:cNvSpPr txBox="1"/>
      </xdr:nvSpPr>
      <xdr:spPr>
        <a:xfrm>
          <a:off x="15214111" y="64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97935</xdr:rowOff>
    </xdr:from>
    <xdr:to>
      <xdr:col>76</xdr:col>
      <xdr:colOff>165100</xdr:colOff>
      <xdr:row>37</xdr:row>
      <xdr:rowOff>28085</xdr:rowOff>
    </xdr:to>
    <xdr:sp macro="" textlink="">
      <xdr:nvSpPr>
        <xdr:cNvPr id="551" name="楕円 550"/>
        <xdr:cNvSpPr/>
      </xdr:nvSpPr>
      <xdr:spPr>
        <a:xfrm>
          <a:off x="14541500" y="62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19212</xdr:rowOff>
    </xdr:from>
    <xdr:ext cx="534377" cy="259045"/>
    <xdr:sp macro="" textlink="">
      <xdr:nvSpPr>
        <xdr:cNvPr id="552" name="テキスト ボックス 551"/>
        <xdr:cNvSpPr txBox="1"/>
      </xdr:nvSpPr>
      <xdr:spPr>
        <a:xfrm>
          <a:off x="14325111" y="63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159875</xdr:rowOff>
    </xdr:from>
    <xdr:to>
      <xdr:col>72</xdr:col>
      <xdr:colOff>38100</xdr:colOff>
      <xdr:row>37</xdr:row>
      <xdr:rowOff>90025</xdr:rowOff>
    </xdr:to>
    <xdr:sp macro="" textlink="">
      <xdr:nvSpPr>
        <xdr:cNvPr id="553" name="楕円 552"/>
        <xdr:cNvSpPr/>
      </xdr:nvSpPr>
      <xdr:spPr>
        <a:xfrm>
          <a:off x="13652500" y="633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81152</xdr:rowOff>
    </xdr:from>
    <xdr:ext cx="534377" cy="259045"/>
    <xdr:sp macro="" textlink="">
      <xdr:nvSpPr>
        <xdr:cNvPr id="554" name="テキスト ボックス 553"/>
        <xdr:cNvSpPr txBox="1"/>
      </xdr:nvSpPr>
      <xdr:spPr>
        <a:xfrm>
          <a:off x="13436111" y="642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72027</xdr:rowOff>
    </xdr:from>
    <xdr:to>
      <xdr:col>67</xdr:col>
      <xdr:colOff>101600</xdr:colOff>
      <xdr:row>37</xdr:row>
      <xdr:rowOff>2177</xdr:rowOff>
    </xdr:to>
    <xdr:sp macro="" textlink="">
      <xdr:nvSpPr>
        <xdr:cNvPr id="555" name="楕円 554"/>
        <xdr:cNvSpPr/>
      </xdr:nvSpPr>
      <xdr:spPr>
        <a:xfrm>
          <a:off x="12763500" y="624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164754</xdr:rowOff>
    </xdr:from>
    <xdr:ext cx="534377" cy="259045"/>
    <xdr:sp macro="" textlink="">
      <xdr:nvSpPr>
        <xdr:cNvPr id="556" name="テキスト ボックス 555"/>
        <xdr:cNvSpPr txBox="1"/>
      </xdr:nvSpPr>
      <xdr:spPr>
        <a:xfrm>
          <a:off x="12547111" y="633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7" name="テキスト ボックス 576"/>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9" name="テキスト ボックス 578"/>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81" name="テキスト ボックス 58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3" name="直線コネクタ 582"/>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4" name="教育費最小値テキスト"/>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5" name="直線コネクタ 584"/>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6" name="教育費最大値テキスト"/>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7" name="直線コネクタ 586"/>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6263</xdr:rowOff>
    </xdr:from>
    <xdr:to>
      <xdr:col>85</xdr:col>
      <xdr:colOff>127000</xdr:colOff>
      <xdr:row>52</xdr:row>
      <xdr:rowOff>26216</xdr:rowOff>
    </xdr:to>
    <xdr:cxnSp macro="">
      <xdr:nvCxnSpPr>
        <xdr:cNvPr id="588" name="直線コネクタ 587"/>
        <xdr:cNvCxnSpPr/>
      </xdr:nvCxnSpPr>
      <xdr:spPr>
        <a:xfrm flipV="1">
          <a:off x="15481300" y="8750213"/>
          <a:ext cx="838200" cy="19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81076</xdr:rowOff>
    </xdr:from>
    <xdr:ext cx="534377" cy="259045"/>
    <xdr:sp macro="" textlink="">
      <xdr:nvSpPr>
        <xdr:cNvPr id="589" name="教育費平均値テキスト"/>
        <xdr:cNvSpPr txBox="1"/>
      </xdr:nvSpPr>
      <xdr:spPr>
        <a:xfrm>
          <a:off x="16370300" y="9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90" name="フローチャート: 判断 589"/>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26216</xdr:rowOff>
    </xdr:from>
    <xdr:to>
      <xdr:col>81</xdr:col>
      <xdr:colOff>50800</xdr:colOff>
      <xdr:row>54</xdr:row>
      <xdr:rowOff>168569</xdr:rowOff>
    </xdr:to>
    <xdr:cxnSp macro="">
      <xdr:nvCxnSpPr>
        <xdr:cNvPr id="591" name="直線コネクタ 590"/>
        <xdr:cNvCxnSpPr/>
      </xdr:nvCxnSpPr>
      <xdr:spPr>
        <a:xfrm flipV="1">
          <a:off x="14592300" y="8941616"/>
          <a:ext cx="889000" cy="48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2" name="フローチャート: 判断 591"/>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10961</xdr:rowOff>
    </xdr:from>
    <xdr:ext cx="534377" cy="259045"/>
    <xdr:sp macro="" textlink="">
      <xdr:nvSpPr>
        <xdr:cNvPr id="593" name="テキスト ボックス 592"/>
        <xdr:cNvSpPr txBox="1"/>
      </xdr:nvSpPr>
      <xdr:spPr>
        <a:xfrm>
          <a:off x="15214111" y="961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168569</xdr:rowOff>
    </xdr:from>
    <xdr:to>
      <xdr:col>76</xdr:col>
      <xdr:colOff>114300</xdr:colOff>
      <xdr:row>55</xdr:row>
      <xdr:rowOff>145154</xdr:rowOff>
    </xdr:to>
    <xdr:cxnSp macro="">
      <xdr:nvCxnSpPr>
        <xdr:cNvPr id="594" name="直線コネクタ 593"/>
        <xdr:cNvCxnSpPr/>
      </xdr:nvCxnSpPr>
      <xdr:spPr>
        <a:xfrm flipV="1">
          <a:off x="13703300" y="9426869"/>
          <a:ext cx="889000" cy="14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5" name="フローチャート: 判断 594"/>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159812</xdr:rowOff>
    </xdr:from>
    <xdr:ext cx="534377" cy="259045"/>
    <xdr:sp macro="" textlink="">
      <xdr:nvSpPr>
        <xdr:cNvPr id="596" name="テキスト ボックス 595"/>
        <xdr:cNvSpPr txBox="1"/>
      </xdr:nvSpPr>
      <xdr:spPr>
        <a:xfrm>
          <a:off x="14325111" y="9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83497</xdr:rowOff>
    </xdr:from>
    <xdr:to>
      <xdr:col>71</xdr:col>
      <xdr:colOff>177800</xdr:colOff>
      <xdr:row>55</xdr:row>
      <xdr:rowOff>145154</xdr:rowOff>
    </xdr:to>
    <xdr:cxnSp macro="">
      <xdr:nvCxnSpPr>
        <xdr:cNvPr id="597" name="直線コネクタ 596"/>
        <xdr:cNvCxnSpPr/>
      </xdr:nvCxnSpPr>
      <xdr:spPr>
        <a:xfrm>
          <a:off x="12814300" y="9513247"/>
          <a:ext cx="889000" cy="6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8" name="フローチャート: 判断 597"/>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44435</xdr:rowOff>
    </xdr:from>
    <xdr:ext cx="534377" cy="259045"/>
    <xdr:sp macro="" textlink="">
      <xdr:nvSpPr>
        <xdr:cNvPr id="599" name="テキスト ボックス 598"/>
        <xdr:cNvSpPr txBox="1"/>
      </xdr:nvSpPr>
      <xdr:spPr>
        <a:xfrm>
          <a:off x="13436111" y="964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14507</xdr:rowOff>
    </xdr:from>
    <xdr:to>
      <xdr:col>67</xdr:col>
      <xdr:colOff>101600</xdr:colOff>
      <xdr:row>55</xdr:row>
      <xdr:rowOff>116107</xdr:rowOff>
    </xdr:to>
    <xdr:sp macro="" textlink="">
      <xdr:nvSpPr>
        <xdr:cNvPr id="600" name="フローチャート: 判断 599"/>
        <xdr:cNvSpPr/>
      </xdr:nvSpPr>
      <xdr:spPr>
        <a:xfrm>
          <a:off x="12763500" y="944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132634</xdr:rowOff>
    </xdr:from>
    <xdr:ext cx="534377" cy="259045"/>
    <xdr:sp macro="" textlink="">
      <xdr:nvSpPr>
        <xdr:cNvPr id="601" name="テキスト ボックス 600"/>
        <xdr:cNvSpPr txBox="1"/>
      </xdr:nvSpPr>
      <xdr:spPr>
        <a:xfrm>
          <a:off x="12547111" y="92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126913</xdr:rowOff>
    </xdr:from>
    <xdr:to>
      <xdr:col>85</xdr:col>
      <xdr:colOff>177800</xdr:colOff>
      <xdr:row>51</xdr:row>
      <xdr:rowOff>57063</xdr:rowOff>
    </xdr:to>
    <xdr:sp macro="" textlink="">
      <xdr:nvSpPr>
        <xdr:cNvPr id="607" name="楕円 606"/>
        <xdr:cNvSpPr/>
      </xdr:nvSpPr>
      <xdr:spPr>
        <a:xfrm>
          <a:off x="16268700" y="86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149790</xdr:rowOff>
    </xdr:from>
    <xdr:ext cx="534377" cy="259045"/>
    <xdr:sp macro="" textlink="">
      <xdr:nvSpPr>
        <xdr:cNvPr id="608" name="教育費該当値テキスト"/>
        <xdr:cNvSpPr txBox="1"/>
      </xdr:nvSpPr>
      <xdr:spPr>
        <a:xfrm>
          <a:off x="16370300" y="855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146866</xdr:rowOff>
    </xdr:from>
    <xdr:to>
      <xdr:col>81</xdr:col>
      <xdr:colOff>101600</xdr:colOff>
      <xdr:row>52</xdr:row>
      <xdr:rowOff>77016</xdr:rowOff>
    </xdr:to>
    <xdr:sp macro="" textlink="">
      <xdr:nvSpPr>
        <xdr:cNvPr id="609" name="楕円 608"/>
        <xdr:cNvSpPr/>
      </xdr:nvSpPr>
      <xdr:spPr>
        <a:xfrm>
          <a:off x="15430500" y="889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93543</xdr:rowOff>
    </xdr:from>
    <xdr:ext cx="534377" cy="259045"/>
    <xdr:sp macro="" textlink="">
      <xdr:nvSpPr>
        <xdr:cNvPr id="610" name="テキスト ボックス 609"/>
        <xdr:cNvSpPr txBox="1"/>
      </xdr:nvSpPr>
      <xdr:spPr>
        <a:xfrm>
          <a:off x="15214111" y="866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117769</xdr:rowOff>
    </xdr:from>
    <xdr:to>
      <xdr:col>76</xdr:col>
      <xdr:colOff>165100</xdr:colOff>
      <xdr:row>55</xdr:row>
      <xdr:rowOff>47919</xdr:rowOff>
    </xdr:to>
    <xdr:sp macro="" textlink="">
      <xdr:nvSpPr>
        <xdr:cNvPr id="611" name="楕円 610"/>
        <xdr:cNvSpPr/>
      </xdr:nvSpPr>
      <xdr:spPr>
        <a:xfrm>
          <a:off x="14541500" y="93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64446</xdr:rowOff>
    </xdr:from>
    <xdr:ext cx="534377" cy="259045"/>
    <xdr:sp macro="" textlink="">
      <xdr:nvSpPr>
        <xdr:cNvPr id="612" name="テキスト ボックス 611"/>
        <xdr:cNvSpPr txBox="1"/>
      </xdr:nvSpPr>
      <xdr:spPr>
        <a:xfrm>
          <a:off x="14325111" y="915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94354</xdr:rowOff>
    </xdr:from>
    <xdr:to>
      <xdr:col>72</xdr:col>
      <xdr:colOff>38100</xdr:colOff>
      <xdr:row>56</xdr:row>
      <xdr:rowOff>24504</xdr:rowOff>
    </xdr:to>
    <xdr:sp macro="" textlink="">
      <xdr:nvSpPr>
        <xdr:cNvPr id="613" name="楕円 612"/>
        <xdr:cNvSpPr/>
      </xdr:nvSpPr>
      <xdr:spPr>
        <a:xfrm>
          <a:off x="13652500" y="95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41031</xdr:rowOff>
    </xdr:from>
    <xdr:ext cx="534377" cy="259045"/>
    <xdr:sp macro="" textlink="">
      <xdr:nvSpPr>
        <xdr:cNvPr id="614" name="テキスト ボックス 613"/>
        <xdr:cNvSpPr txBox="1"/>
      </xdr:nvSpPr>
      <xdr:spPr>
        <a:xfrm>
          <a:off x="13436111" y="929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32697</xdr:rowOff>
    </xdr:from>
    <xdr:to>
      <xdr:col>67</xdr:col>
      <xdr:colOff>101600</xdr:colOff>
      <xdr:row>55</xdr:row>
      <xdr:rowOff>134297</xdr:rowOff>
    </xdr:to>
    <xdr:sp macro="" textlink="">
      <xdr:nvSpPr>
        <xdr:cNvPr id="615" name="楕円 614"/>
        <xdr:cNvSpPr/>
      </xdr:nvSpPr>
      <xdr:spPr>
        <a:xfrm>
          <a:off x="12763500" y="946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125424</xdr:rowOff>
    </xdr:from>
    <xdr:ext cx="534377" cy="259045"/>
    <xdr:sp macro="" textlink="">
      <xdr:nvSpPr>
        <xdr:cNvPr id="616" name="テキスト ボックス 615"/>
        <xdr:cNvSpPr txBox="1"/>
      </xdr:nvSpPr>
      <xdr:spPr>
        <a:xfrm>
          <a:off x="12547111" y="955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7" name="直線コネクタ 62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8" name="テキスト ボックス 62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31" name="直線コネクタ 63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2" name="テキスト ボックス 631"/>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6" name="直線コネクタ 635"/>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7"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8" name="直線コネクタ 637"/>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9" name="災害復旧費最大値テキスト"/>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40" name="直線コネクタ 639"/>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156274</xdr:rowOff>
    </xdr:from>
    <xdr:to>
      <xdr:col>85</xdr:col>
      <xdr:colOff>127000</xdr:colOff>
      <xdr:row>78</xdr:row>
      <xdr:rowOff>997</xdr:rowOff>
    </xdr:to>
    <xdr:cxnSp macro="">
      <xdr:nvCxnSpPr>
        <xdr:cNvPr id="641" name="直線コネクタ 640"/>
        <xdr:cNvCxnSpPr/>
      </xdr:nvCxnSpPr>
      <xdr:spPr>
        <a:xfrm>
          <a:off x="15481300" y="13357924"/>
          <a:ext cx="838200" cy="1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97204</xdr:rowOff>
    </xdr:from>
    <xdr:ext cx="469744" cy="259045"/>
    <xdr:sp macro="" textlink="">
      <xdr:nvSpPr>
        <xdr:cNvPr id="642" name="災害復旧費平均値テキスト"/>
        <xdr:cNvSpPr txBox="1"/>
      </xdr:nvSpPr>
      <xdr:spPr>
        <a:xfrm>
          <a:off x="16370300" y="1312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3" name="フローチャート: 判断 642"/>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156274</xdr:rowOff>
    </xdr:from>
    <xdr:to>
      <xdr:col>81</xdr:col>
      <xdr:colOff>50800</xdr:colOff>
      <xdr:row>78</xdr:row>
      <xdr:rowOff>22313</xdr:rowOff>
    </xdr:to>
    <xdr:cxnSp macro="">
      <xdr:nvCxnSpPr>
        <xdr:cNvPr id="644" name="直線コネクタ 643"/>
        <xdr:cNvCxnSpPr/>
      </xdr:nvCxnSpPr>
      <xdr:spPr>
        <a:xfrm flipV="1">
          <a:off x="14592300" y="13357924"/>
          <a:ext cx="889000" cy="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5" name="フローチャート: 判断 644"/>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46" name="テキスト ボックス 645"/>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22313</xdr:rowOff>
    </xdr:from>
    <xdr:to>
      <xdr:col>76</xdr:col>
      <xdr:colOff>114300</xdr:colOff>
      <xdr:row>78</xdr:row>
      <xdr:rowOff>25400</xdr:rowOff>
    </xdr:to>
    <xdr:cxnSp macro="">
      <xdr:nvCxnSpPr>
        <xdr:cNvPr id="647" name="直線コネクタ 646"/>
        <xdr:cNvCxnSpPr/>
      </xdr:nvCxnSpPr>
      <xdr:spPr>
        <a:xfrm flipV="1">
          <a:off x="13703300" y="13395413"/>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8" name="フローチャート: 判断 647"/>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9" name="テキスト ボックス 648"/>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50" name="直線コネクタ 649"/>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51" name="フローチャート: 判断 650"/>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52" name="テキスト ボックス 651"/>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118790</xdr:rowOff>
    </xdr:from>
    <xdr:to>
      <xdr:col>67</xdr:col>
      <xdr:colOff>101600</xdr:colOff>
      <xdr:row>78</xdr:row>
      <xdr:rowOff>48940</xdr:rowOff>
    </xdr:to>
    <xdr:sp macro="" textlink="">
      <xdr:nvSpPr>
        <xdr:cNvPr id="653" name="フローチャート: 判断 652"/>
        <xdr:cNvSpPr/>
      </xdr:nvSpPr>
      <xdr:spPr>
        <a:xfrm>
          <a:off x="12763500" y="133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65467</xdr:rowOff>
    </xdr:from>
    <xdr:ext cx="378565" cy="259045"/>
    <xdr:sp macro="" textlink="">
      <xdr:nvSpPr>
        <xdr:cNvPr id="654" name="テキスト ボックス 653"/>
        <xdr:cNvSpPr txBox="1"/>
      </xdr:nvSpPr>
      <xdr:spPr>
        <a:xfrm>
          <a:off x="12625017" y="13095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121647</xdr:rowOff>
    </xdr:from>
    <xdr:to>
      <xdr:col>85</xdr:col>
      <xdr:colOff>177800</xdr:colOff>
      <xdr:row>78</xdr:row>
      <xdr:rowOff>51797</xdr:rowOff>
    </xdr:to>
    <xdr:sp macro="" textlink="">
      <xdr:nvSpPr>
        <xdr:cNvPr id="660" name="楕円 659"/>
        <xdr:cNvSpPr/>
      </xdr:nvSpPr>
      <xdr:spPr>
        <a:xfrm>
          <a:off x="16268700" y="133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52754</xdr:rowOff>
    </xdr:from>
    <xdr:ext cx="378565" cy="259045"/>
    <xdr:sp macro="" textlink="">
      <xdr:nvSpPr>
        <xdr:cNvPr id="661" name="災害復旧費該当値テキスト"/>
        <xdr:cNvSpPr txBox="1"/>
      </xdr:nvSpPr>
      <xdr:spPr>
        <a:xfrm>
          <a:off x="16370300" y="13254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105474</xdr:rowOff>
    </xdr:from>
    <xdr:to>
      <xdr:col>81</xdr:col>
      <xdr:colOff>101600</xdr:colOff>
      <xdr:row>78</xdr:row>
      <xdr:rowOff>35624</xdr:rowOff>
    </xdr:to>
    <xdr:sp macro="" textlink="">
      <xdr:nvSpPr>
        <xdr:cNvPr id="662" name="楕円 661"/>
        <xdr:cNvSpPr/>
      </xdr:nvSpPr>
      <xdr:spPr>
        <a:xfrm>
          <a:off x="15430500" y="1330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26751</xdr:rowOff>
    </xdr:from>
    <xdr:ext cx="378565" cy="259045"/>
    <xdr:sp macro="" textlink="">
      <xdr:nvSpPr>
        <xdr:cNvPr id="663" name="テキスト ボックス 662"/>
        <xdr:cNvSpPr txBox="1"/>
      </xdr:nvSpPr>
      <xdr:spPr>
        <a:xfrm>
          <a:off x="15292017" y="13399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142963</xdr:rowOff>
    </xdr:from>
    <xdr:to>
      <xdr:col>76</xdr:col>
      <xdr:colOff>165100</xdr:colOff>
      <xdr:row>78</xdr:row>
      <xdr:rowOff>73113</xdr:rowOff>
    </xdr:to>
    <xdr:sp macro="" textlink="">
      <xdr:nvSpPr>
        <xdr:cNvPr id="664" name="楕円 663"/>
        <xdr:cNvSpPr/>
      </xdr:nvSpPr>
      <xdr:spPr>
        <a:xfrm>
          <a:off x="14541500" y="1334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64240</xdr:rowOff>
    </xdr:from>
    <xdr:ext cx="313932" cy="259045"/>
    <xdr:sp macro="" textlink="">
      <xdr:nvSpPr>
        <xdr:cNvPr id="665" name="テキスト ボックス 664"/>
        <xdr:cNvSpPr txBox="1"/>
      </xdr:nvSpPr>
      <xdr:spPr>
        <a:xfrm>
          <a:off x="14435333" y="1343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6" name="楕円 665"/>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7" name="テキスト ボックス 666"/>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8" name="楕円 667"/>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9" name="テキスト ボックス 668"/>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2" name="テキスト ボックス 691"/>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6" name="直線コネクタ 695"/>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7" name="公債費最小値テキスト"/>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8" name="直線コネクタ 697"/>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9" name="公債費最大値テキスト"/>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700" name="直線コネクタ 699"/>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82190</xdr:rowOff>
    </xdr:from>
    <xdr:to>
      <xdr:col>85</xdr:col>
      <xdr:colOff>127000</xdr:colOff>
      <xdr:row>97</xdr:row>
      <xdr:rowOff>156257</xdr:rowOff>
    </xdr:to>
    <xdr:cxnSp macro="">
      <xdr:nvCxnSpPr>
        <xdr:cNvPr id="701" name="直線コネクタ 700"/>
        <xdr:cNvCxnSpPr/>
      </xdr:nvCxnSpPr>
      <xdr:spPr>
        <a:xfrm>
          <a:off x="15481300" y="16712840"/>
          <a:ext cx="8382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45908</xdr:rowOff>
    </xdr:from>
    <xdr:ext cx="534377" cy="259045"/>
    <xdr:sp macro="" textlink="">
      <xdr:nvSpPr>
        <xdr:cNvPr id="702" name="公債費平均値テキスト"/>
        <xdr:cNvSpPr txBox="1"/>
      </xdr:nvSpPr>
      <xdr:spPr>
        <a:xfrm>
          <a:off x="16370300" y="16162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703" name="フローチャート: 判断 702"/>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82190</xdr:rowOff>
    </xdr:from>
    <xdr:to>
      <xdr:col>81</xdr:col>
      <xdr:colOff>50800</xdr:colOff>
      <xdr:row>97</xdr:row>
      <xdr:rowOff>155310</xdr:rowOff>
    </xdr:to>
    <xdr:cxnSp macro="">
      <xdr:nvCxnSpPr>
        <xdr:cNvPr id="704" name="直線コネクタ 703"/>
        <xdr:cNvCxnSpPr/>
      </xdr:nvCxnSpPr>
      <xdr:spPr>
        <a:xfrm flipV="1">
          <a:off x="14592300" y="16712840"/>
          <a:ext cx="889000" cy="7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705" name="フローチャート: 判断 704"/>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108599</xdr:rowOff>
    </xdr:from>
    <xdr:ext cx="534377" cy="259045"/>
    <xdr:sp macro="" textlink="">
      <xdr:nvSpPr>
        <xdr:cNvPr id="706" name="テキスト ボックス 705"/>
        <xdr:cNvSpPr txBox="1"/>
      </xdr:nvSpPr>
      <xdr:spPr>
        <a:xfrm>
          <a:off x="15214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155310</xdr:rowOff>
    </xdr:from>
    <xdr:to>
      <xdr:col>76</xdr:col>
      <xdr:colOff>114300</xdr:colOff>
      <xdr:row>97</xdr:row>
      <xdr:rowOff>159327</xdr:rowOff>
    </xdr:to>
    <xdr:cxnSp macro="">
      <xdr:nvCxnSpPr>
        <xdr:cNvPr id="707" name="直線コネクタ 706"/>
        <xdr:cNvCxnSpPr/>
      </xdr:nvCxnSpPr>
      <xdr:spPr>
        <a:xfrm flipV="1">
          <a:off x="13703300" y="16785960"/>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8" name="フローチャート: 判断 707"/>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84726</xdr:rowOff>
    </xdr:from>
    <xdr:ext cx="534377" cy="259045"/>
    <xdr:sp macro="" textlink="">
      <xdr:nvSpPr>
        <xdr:cNvPr id="709" name="テキスト ボックス 708"/>
        <xdr:cNvSpPr txBox="1"/>
      </xdr:nvSpPr>
      <xdr:spPr>
        <a:xfrm>
          <a:off x="14325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148289</xdr:rowOff>
    </xdr:from>
    <xdr:to>
      <xdr:col>71</xdr:col>
      <xdr:colOff>177800</xdr:colOff>
      <xdr:row>97</xdr:row>
      <xdr:rowOff>159327</xdr:rowOff>
    </xdr:to>
    <xdr:cxnSp macro="">
      <xdr:nvCxnSpPr>
        <xdr:cNvPr id="710" name="直線コネクタ 709"/>
        <xdr:cNvCxnSpPr/>
      </xdr:nvCxnSpPr>
      <xdr:spPr>
        <a:xfrm>
          <a:off x="12814300" y="16778939"/>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11" name="フローチャート: 判断 710"/>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40966</xdr:rowOff>
    </xdr:from>
    <xdr:ext cx="534377" cy="259045"/>
    <xdr:sp macro="" textlink="">
      <xdr:nvSpPr>
        <xdr:cNvPr id="712" name="テキスト ボックス 711"/>
        <xdr:cNvSpPr txBox="1"/>
      </xdr:nvSpPr>
      <xdr:spPr>
        <a:xfrm>
          <a:off x="13436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1378</xdr:rowOff>
    </xdr:from>
    <xdr:to>
      <xdr:col>67</xdr:col>
      <xdr:colOff>101600</xdr:colOff>
      <xdr:row>95</xdr:row>
      <xdr:rowOff>102978</xdr:rowOff>
    </xdr:to>
    <xdr:sp macro="" textlink="">
      <xdr:nvSpPr>
        <xdr:cNvPr id="713" name="フローチャート: 判断 712"/>
        <xdr:cNvSpPr/>
      </xdr:nvSpPr>
      <xdr:spPr>
        <a:xfrm>
          <a:off x="12763500" y="162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119505</xdr:rowOff>
    </xdr:from>
    <xdr:ext cx="534377" cy="259045"/>
    <xdr:sp macro="" textlink="">
      <xdr:nvSpPr>
        <xdr:cNvPr id="714" name="テキスト ボックス 713"/>
        <xdr:cNvSpPr txBox="1"/>
      </xdr:nvSpPr>
      <xdr:spPr>
        <a:xfrm>
          <a:off x="12547111" y="1606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105457</xdr:rowOff>
    </xdr:from>
    <xdr:to>
      <xdr:col>85</xdr:col>
      <xdr:colOff>177800</xdr:colOff>
      <xdr:row>98</xdr:row>
      <xdr:rowOff>35607</xdr:rowOff>
    </xdr:to>
    <xdr:sp macro="" textlink="">
      <xdr:nvSpPr>
        <xdr:cNvPr id="720" name="楕円 719"/>
        <xdr:cNvSpPr/>
      </xdr:nvSpPr>
      <xdr:spPr>
        <a:xfrm>
          <a:off x="16268700" y="167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83884</xdr:rowOff>
    </xdr:from>
    <xdr:ext cx="534377" cy="259045"/>
    <xdr:sp macro="" textlink="">
      <xdr:nvSpPr>
        <xdr:cNvPr id="721" name="公債費該当値テキスト"/>
        <xdr:cNvSpPr txBox="1"/>
      </xdr:nvSpPr>
      <xdr:spPr>
        <a:xfrm>
          <a:off x="16370300" y="1671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31390</xdr:rowOff>
    </xdr:from>
    <xdr:to>
      <xdr:col>81</xdr:col>
      <xdr:colOff>101600</xdr:colOff>
      <xdr:row>97</xdr:row>
      <xdr:rowOff>132990</xdr:rowOff>
    </xdr:to>
    <xdr:sp macro="" textlink="">
      <xdr:nvSpPr>
        <xdr:cNvPr id="722" name="楕円 721"/>
        <xdr:cNvSpPr/>
      </xdr:nvSpPr>
      <xdr:spPr>
        <a:xfrm>
          <a:off x="15430500" y="166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124117</xdr:rowOff>
    </xdr:from>
    <xdr:ext cx="534377" cy="259045"/>
    <xdr:sp macro="" textlink="">
      <xdr:nvSpPr>
        <xdr:cNvPr id="723" name="テキスト ボックス 722"/>
        <xdr:cNvSpPr txBox="1"/>
      </xdr:nvSpPr>
      <xdr:spPr>
        <a:xfrm>
          <a:off x="15214111" y="1675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104510</xdr:rowOff>
    </xdr:from>
    <xdr:to>
      <xdr:col>76</xdr:col>
      <xdr:colOff>165100</xdr:colOff>
      <xdr:row>98</xdr:row>
      <xdr:rowOff>34660</xdr:rowOff>
    </xdr:to>
    <xdr:sp macro="" textlink="">
      <xdr:nvSpPr>
        <xdr:cNvPr id="724" name="楕円 723"/>
        <xdr:cNvSpPr/>
      </xdr:nvSpPr>
      <xdr:spPr>
        <a:xfrm>
          <a:off x="14541500" y="167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25787</xdr:rowOff>
    </xdr:from>
    <xdr:ext cx="534377" cy="259045"/>
    <xdr:sp macro="" textlink="">
      <xdr:nvSpPr>
        <xdr:cNvPr id="725" name="テキスト ボックス 724"/>
        <xdr:cNvSpPr txBox="1"/>
      </xdr:nvSpPr>
      <xdr:spPr>
        <a:xfrm>
          <a:off x="14325111" y="1682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108527</xdr:rowOff>
    </xdr:from>
    <xdr:to>
      <xdr:col>72</xdr:col>
      <xdr:colOff>38100</xdr:colOff>
      <xdr:row>98</xdr:row>
      <xdr:rowOff>38677</xdr:rowOff>
    </xdr:to>
    <xdr:sp macro="" textlink="">
      <xdr:nvSpPr>
        <xdr:cNvPr id="726" name="楕円 725"/>
        <xdr:cNvSpPr/>
      </xdr:nvSpPr>
      <xdr:spPr>
        <a:xfrm>
          <a:off x="13652500" y="167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29804</xdr:rowOff>
    </xdr:from>
    <xdr:ext cx="534377" cy="259045"/>
    <xdr:sp macro="" textlink="">
      <xdr:nvSpPr>
        <xdr:cNvPr id="727" name="テキスト ボックス 726"/>
        <xdr:cNvSpPr txBox="1"/>
      </xdr:nvSpPr>
      <xdr:spPr>
        <a:xfrm>
          <a:off x="13436111" y="1683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97489</xdr:rowOff>
    </xdr:from>
    <xdr:to>
      <xdr:col>67</xdr:col>
      <xdr:colOff>101600</xdr:colOff>
      <xdr:row>98</xdr:row>
      <xdr:rowOff>27639</xdr:rowOff>
    </xdr:to>
    <xdr:sp macro="" textlink="">
      <xdr:nvSpPr>
        <xdr:cNvPr id="728" name="楕円 727"/>
        <xdr:cNvSpPr/>
      </xdr:nvSpPr>
      <xdr:spPr>
        <a:xfrm>
          <a:off x="12763500" y="167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18766</xdr:rowOff>
    </xdr:from>
    <xdr:ext cx="534377" cy="259045"/>
    <xdr:sp macro="" textlink="">
      <xdr:nvSpPr>
        <xdr:cNvPr id="729" name="テキスト ボックス 728"/>
        <xdr:cNvSpPr txBox="1"/>
      </xdr:nvSpPr>
      <xdr:spPr>
        <a:xfrm>
          <a:off x="12547111" y="1682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3" name="テキスト ボックス 74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3" name="直線コネクタ 752"/>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4"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6" name="諸支出金最大値テキスト"/>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7" name="直線コネクタ 756"/>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9" name="諸支出金平均値テキスト"/>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0" name="フローチャート: 判断 759"/>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62" name="フローチャート: 判断 761"/>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63" name="テキスト ボックス 762"/>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5" name="フローチャート: 判断 764"/>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6" name="テキスト ボックス 765"/>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8" name="フローチャート: 判断 767"/>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9" name="テキスト ボックス 768"/>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160528</xdr:rowOff>
    </xdr:from>
    <xdr:to>
      <xdr:col>98</xdr:col>
      <xdr:colOff>38100</xdr:colOff>
      <xdr:row>38</xdr:row>
      <xdr:rowOff>90678</xdr:rowOff>
    </xdr:to>
    <xdr:sp macro="" textlink="">
      <xdr:nvSpPr>
        <xdr:cNvPr id="770" name="フローチャート: 判断 769"/>
        <xdr:cNvSpPr/>
      </xdr:nvSpPr>
      <xdr:spPr>
        <a:xfrm>
          <a:off x="18605500" y="65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107205</xdr:rowOff>
    </xdr:from>
    <xdr:ext cx="378565" cy="259045"/>
    <xdr:sp macro="" textlink="">
      <xdr:nvSpPr>
        <xdr:cNvPr id="771" name="テキスト ボックス 770"/>
        <xdr:cNvSpPr txBox="1"/>
      </xdr:nvSpPr>
      <xdr:spPr>
        <a:xfrm>
          <a:off x="18467017" y="6279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8"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398,450</a:t>
          </a:r>
          <a:r>
            <a:rPr kumimoji="1" lang="ja-JP" altLang="en-US" sz="1300">
              <a:latin typeface="ＭＳ Ｐゴシック" panose="020B0600070205080204" pitchFamily="50" charset="-128"/>
              <a:ea typeface="ＭＳ Ｐゴシック" panose="020B0600070205080204" pitchFamily="50" charset="-128"/>
            </a:rPr>
            <a:t>円となっている。類似団体平均を上回っているのは、議会費、民生費、労働費、消防費、教育費である。特に民生費、教育費については、歳出決算額構成比においても高く、住民一人当たり歳出決算総額を押し上げる</a:t>
          </a:r>
          <a:r>
            <a:rPr kumimoji="1" lang="ja-JP" altLang="en-US" sz="1300">
              <a:latin typeface="ＭＳ ゴシック" panose="020B0609070205080204" pitchFamily="49" charset="-128"/>
              <a:ea typeface="ＭＳ ゴシック" panose="020B0609070205080204" pitchFamily="49" charset="-128"/>
            </a:rPr>
            <a:t>要因</a:t>
          </a:r>
          <a:r>
            <a:rPr kumimoji="1" lang="ja-JP" altLang="en-US" sz="1300">
              <a:latin typeface="ＭＳ Ｐゴシック" panose="020B0600070205080204" pitchFamily="50" charset="-128"/>
              <a:ea typeface="ＭＳ Ｐゴシック" panose="020B0600070205080204" pitchFamily="50" charset="-128"/>
            </a:rPr>
            <a:t>となっている。民生費については、児童扶養手当の増や障害者自立支援給付費の増などにより、前年度比</a:t>
          </a:r>
          <a:r>
            <a:rPr kumimoji="1" lang="en-US" altLang="ja-JP" sz="1300">
              <a:latin typeface="ＭＳ Ｐゴシック" panose="020B0600070205080204" pitchFamily="50" charset="-128"/>
              <a:ea typeface="ＭＳ Ｐゴシック" panose="020B0600070205080204" pitchFamily="50" charset="-128"/>
            </a:rPr>
            <a:t>5,488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189,258</a:t>
          </a:r>
          <a:r>
            <a:rPr kumimoji="1" lang="ja-JP" altLang="en-US" sz="1300">
              <a:latin typeface="ＭＳ Ｐゴシック" panose="020B0600070205080204" pitchFamily="50" charset="-128"/>
              <a:ea typeface="ＭＳ Ｐゴシック" panose="020B0600070205080204" pitchFamily="50" charset="-128"/>
            </a:rPr>
            <a:t>円であり、児童福祉費をはじめとした扶助費が依然として高い水準にある、また、介護保険特別会計や後期高齢者医療特別会計への繰出金も引き続き増傾向であり、令和元年度も類似団体平均を大きく上回っている。教育費は、アキシマエンシス（教育福祉総合センター）整備事業をはじめ、小・中学校体育館空調機器設置事業などにより、前年度比</a:t>
          </a:r>
          <a:r>
            <a:rPr kumimoji="1" lang="en-US" altLang="ja-JP" sz="1300">
              <a:latin typeface="ＭＳ Ｐゴシック" panose="020B0600070205080204" pitchFamily="50" charset="-128"/>
              <a:ea typeface="ＭＳ Ｐゴシック" panose="020B0600070205080204" pitchFamily="50" charset="-128"/>
            </a:rPr>
            <a:t>5,861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64,836</a:t>
          </a:r>
          <a:r>
            <a:rPr kumimoji="1" lang="ja-JP" altLang="en-US" sz="1300">
              <a:latin typeface="ＭＳ Ｐゴシック" panose="020B0600070205080204" pitchFamily="50" charset="-128"/>
              <a:ea typeface="ＭＳ Ｐゴシック" panose="020B0600070205080204" pitchFamily="50" charset="-128"/>
            </a:rPr>
            <a:t>円となった。アキシマエンシス整備事業の終了後も維持管理経費の大幅な増等も見込まれることから、引き続き、事務事業の見直しや民間委託の推進を図るなど、より一層のコスト削減に努める。また、土木費については、類似団体最小値となっているが、都市計画道路３・４・</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号（第１期）整備事業の本格化に伴い、今後事業費の増が見込まれる。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令和元年度の状況</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実質収支は継続的に黒字を確保している。財政調整基金については、収支を見通した中で取崩しを行わなかったことにより、標準財政規模比の財政調整基金残高は増加した。</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引き続き起債と基金のバランスに配意しながら、財源の確保と効率的・効果的な財政運営に努める。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令和元年度の状況</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令和元年度も引き続き全会計で黒字となり、連結実質赤字額はなく比率は生じていない。なお、連結実質黒字額により連結実質黒字比率を算定すると、対前年度比</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22.43</a:t>
          </a:r>
          <a:r>
            <a:rPr kumimoji="1" lang="ja-JP" altLang="en-US" sz="1400">
              <a:latin typeface="ＭＳ ゴシック" pitchFamily="49" charset="-128"/>
              <a:ea typeface="ＭＳ ゴシック" pitchFamily="49" charset="-128"/>
            </a:rPr>
            <a:t>％となる。 </a:t>
          </a:r>
        </a:p>
        <a:p>
          <a:r>
            <a:rPr kumimoji="1" lang="ja-JP" altLang="en-US" sz="1400">
              <a:latin typeface="ＭＳ ゴシック" pitchFamily="49" charset="-128"/>
              <a:ea typeface="ＭＳ ゴシック" pitchFamily="49" charset="-128"/>
            </a:rPr>
            <a:t>　実質黒字額については、一般会計・国民健康保険特別会計・後期高齢者医療特別会計・下水道事業特別会計・中神土地区画整理事業特別会計で減となり、介護保険特別会計・水道事業会計で増となった。 </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一般会計においても臨時財政対策債の借入等によって収支の均衡を図っている中、特に多額の赤字補塡の繰入金により黒字となっている国民健康保険特別会計においては、今後も適正な保険税率の設定に取り組むとともに徴収率向上などの歳入確保策を推進し、財政基盤の強化に努め、繰入金を抑制する必要がある。また、他の各会計においても引き続き適正な財政運営、企業経営に努め、昭島市全体の視点からもより一層の財政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46589350</v>
      </c>
      <c r="BO4" s="431"/>
      <c r="BP4" s="431"/>
      <c r="BQ4" s="431"/>
      <c r="BR4" s="431"/>
      <c r="BS4" s="431"/>
      <c r="BT4" s="431"/>
      <c r="BU4" s="432"/>
      <c r="BV4" s="430">
        <v>44767718</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6.1</v>
      </c>
      <c r="CU4" s="437"/>
      <c r="CV4" s="437"/>
      <c r="CW4" s="437"/>
      <c r="CX4" s="437"/>
      <c r="CY4" s="437"/>
      <c r="CZ4" s="437"/>
      <c r="DA4" s="438"/>
      <c r="DB4" s="436">
        <v>8.9</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45182987</v>
      </c>
      <c r="BO5" s="468"/>
      <c r="BP5" s="468"/>
      <c r="BQ5" s="468"/>
      <c r="BR5" s="468"/>
      <c r="BS5" s="468"/>
      <c r="BT5" s="468"/>
      <c r="BU5" s="469"/>
      <c r="BV5" s="467">
        <v>42856013</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93.9</v>
      </c>
      <c r="CU5" s="465"/>
      <c r="CV5" s="465"/>
      <c r="CW5" s="465"/>
      <c r="CX5" s="465"/>
      <c r="CY5" s="465"/>
      <c r="CZ5" s="465"/>
      <c r="DA5" s="466"/>
      <c r="DB5" s="464">
        <v>90.9</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1406363</v>
      </c>
      <c r="BO6" s="468"/>
      <c r="BP6" s="468"/>
      <c r="BQ6" s="468"/>
      <c r="BR6" s="468"/>
      <c r="BS6" s="468"/>
      <c r="BT6" s="468"/>
      <c r="BU6" s="469"/>
      <c r="BV6" s="467">
        <v>1911705</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95.8</v>
      </c>
      <c r="CU6" s="505"/>
      <c r="CV6" s="505"/>
      <c r="CW6" s="505"/>
      <c r="CX6" s="505"/>
      <c r="CY6" s="505"/>
      <c r="CZ6" s="505"/>
      <c r="DA6" s="506"/>
      <c r="DB6" s="504">
        <v>94.8</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104</v>
      </c>
      <c r="AV7" s="500"/>
      <c r="AW7" s="500"/>
      <c r="AX7" s="500"/>
      <c r="AY7" s="501" t="s">
        <v>105</v>
      </c>
      <c r="AZ7" s="502"/>
      <c r="BA7" s="502"/>
      <c r="BB7" s="502"/>
      <c r="BC7" s="502"/>
      <c r="BD7" s="502"/>
      <c r="BE7" s="502"/>
      <c r="BF7" s="502"/>
      <c r="BG7" s="502"/>
      <c r="BH7" s="502"/>
      <c r="BI7" s="502"/>
      <c r="BJ7" s="502"/>
      <c r="BK7" s="502"/>
      <c r="BL7" s="502"/>
      <c r="BM7" s="503"/>
      <c r="BN7" s="467">
        <v>88208</v>
      </c>
      <c r="BO7" s="468"/>
      <c r="BP7" s="468"/>
      <c r="BQ7" s="468"/>
      <c r="BR7" s="468"/>
      <c r="BS7" s="468"/>
      <c r="BT7" s="468"/>
      <c r="BU7" s="469"/>
      <c r="BV7" s="467">
        <v>1400</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21639380</v>
      </c>
      <c r="CU7" s="468"/>
      <c r="CV7" s="468"/>
      <c r="CW7" s="468"/>
      <c r="CX7" s="468"/>
      <c r="CY7" s="468"/>
      <c r="CZ7" s="468"/>
      <c r="DA7" s="469"/>
      <c r="DB7" s="467">
        <v>21521531</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1318155</v>
      </c>
      <c r="BO8" s="468"/>
      <c r="BP8" s="468"/>
      <c r="BQ8" s="468"/>
      <c r="BR8" s="468"/>
      <c r="BS8" s="468"/>
      <c r="BT8" s="468"/>
      <c r="BU8" s="469"/>
      <c r="BV8" s="467">
        <v>1910305</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0.98</v>
      </c>
      <c r="CU8" s="508"/>
      <c r="CV8" s="508"/>
      <c r="CW8" s="508"/>
      <c r="CX8" s="508"/>
      <c r="CY8" s="508"/>
      <c r="CZ8" s="508"/>
      <c r="DA8" s="509"/>
      <c r="DB8" s="507">
        <v>0.98</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111539</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108</v>
      </c>
      <c r="AV9" s="500"/>
      <c r="AW9" s="500"/>
      <c r="AX9" s="500"/>
      <c r="AY9" s="501" t="s">
        <v>115</v>
      </c>
      <c r="AZ9" s="502"/>
      <c r="BA9" s="502"/>
      <c r="BB9" s="502"/>
      <c r="BC9" s="502"/>
      <c r="BD9" s="502"/>
      <c r="BE9" s="502"/>
      <c r="BF9" s="502"/>
      <c r="BG9" s="502"/>
      <c r="BH9" s="502"/>
      <c r="BI9" s="502"/>
      <c r="BJ9" s="502"/>
      <c r="BK9" s="502"/>
      <c r="BL9" s="502"/>
      <c r="BM9" s="503"/>
      <c r="BN9" s="467">
        <v>-592150</v>
      </c>
      <c r="BO9" s="468"/>
      <c r="BP9" s="468"/>
      <c r="BQ9" s="468"/>
      <c r="BR9" s="468"/>
      <c r="BS9" s="468"/>
      <c r="BT9" s="468"/>
      <c r="BU9" s="469"/>
      <c r="BV9" s="467">
        <v>574759</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7.8</v>
      </c>
      <c r="CU9" s="465"/>
      <c r="CV9" s="465"/>
      <c r="CW9" s="465"/>
      <c r="CX9" s="465"/>
      <c r="CY9" s="465"/>
      <c r="CZ9" s="465"/>
      <c r="DA9" s="466"/>
      <c r="DB9" s="464">
        <v>8.8000000000000007</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117</v>
      </c>
      <c r="M10" s="497"/>
      <c r="N10" s="497"/>
      <c r="O10" s="497"/>
      <c r="P10" s="497"/>
      <c r="Q10" s="498"/>
      <c r="R10" s="518">
        <v>112297</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484172</v>
      </c>
      <c r="BO10" s="468"/>
      <c r="BP10" s="468"/>
      <c r="BQ10" s="468"/>
      <c r="BR10" s="468"/>
      <c r="BS10" s="468"/>
      <c r="BT10" s="468"/>
      <c r="BU10" s="469"/>
      <c r="BV10" s="467">
        <v>669175</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93</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200000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x14ac:dyDescent="0.15">
      <c r="A12" s="187"/>
      <c r="B12" s="527" t="s">
        <v>128</v>
      </c>
      <c r="C12" s="528"/>
      <c r="D12" s="528"/>
      <c r="E12" s="528"/>
      <c r="F12" s="528"/>
      <c r="G12" s="528"/>
      <c r="H12" s="528"/>
      <c r="I12" s="528"/>
      <c r="J12" s="528"/>
      <c r="K12" s="529"/>
      <c r="L12" s="536" t="s">
        <v>129</v>
      </c>
      <c r="M12" s="537"/>
      <c r="N12" s="537"/>
      <c r="O12" s="537"/>
      <c r="P12" s="537"/>
      <c r="Q12" s="538"/>
      <c r="R12" s="539">
        <v>113397</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93</v>
      </c>
      <c r="AV12" s="500"/>
      <c r="AW12" s="500"/>
      <c r="AX12" s="500"/>
      <c r="AY12" s="501" t="s">
        <v>133</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2905</v>
      </c>
      <c r="BW12" s="468"/>
      <c r="BX12" s="468"/>
      <c r="BY12" s="468"/>
      <c r="BZ12" s="468"/>
      <c r="CA12" s="468"/>
      <c r="CB12" s="468"/>
      <c r="CC12" s="469"/>
      <c r="CD12" s="470" t="s">
        <v>134</v>
      </c>
      <c r="CE12" s="471"/>
      <c r="CF12" s="471"/>
      <c r="CG12" s="471"/>
      <c r="CH12" s="471"/>
      <c r="CI12" s="471"/>
      <c r="CJ12" s="471"/>
      <c r="CK12" s="471"/>
      <c r="CL12" s="471"/>
      <c r="CM12" s="471"/>
      <c r="CN12" s="471"/>
      <c r="CO12" s="471"/>
      <c r="CP12" s="471"/>
      <c r="CQ12" s="471"/>
      <c r="CR12" s="471"/>
      <c r="CS12" s="472"/>
      <c r="CT12" s="507" t="s">
        <v>135</v>
      </c>
      <c r="CU12" s="508"/>
      <c r="CV12" s="508"/>
      <c r="CW12" s="508"/>
      <c r="CX12" s="508"/>
      <c r="CY12" s="508"/>
      <c r="CZ12" s="508"/>
      <c r="DA12" s="509"/>
      <c r="DB12" s="507" t="s">
        <v>136</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137</v>
      </c>
      <c r="N13" s="559"/>
      <c r="O13" s="559"/>
      <c r="P13" s="559"/>
      <c r="Q13" s="560"/>
      <c r="R13" s="551">
        <v>110613</v>
      </c>
      <c r="S13" s="552"/>
      <c r="T13" s="552"/>
      <c r="U13" s="552"/>
      <c r="V13" s="553"/>
      <c r="W13" s="483" t="s">
        <v>138</v>
      </c>
      <c r="X13" s="484"/>
      <c r="Y13" s="484"/>
      <c r="Z13" s="484"/>
      <c r="AA13" s="484"/>
      <c r="AB13" s="474"/>
      <c r="AC13" s="518">
        <v>310</v>
      </c>
      <c r="AD13" s="519"/>
      <c r="AE13" s="519"/>
      <c r="AF13" s="519"/>
      <c r="AG13" s="561"/>
      <c r="AH13" s="518">
        <v>320</v>
      </c>
      <c r="AI13" s="519"/>
      <c r="AJ13" s="519"/>
      <c r="AK13" s="519"/>
      <c r="AL13" s="520"/>
      <c r="AM13" s="496" t="s">
        <v>139</v>
      </c>
      <c r="AN13" s="497"/>
      <c r="AO13" s="497"/>
      <c r="AP13" s="497"/>
      <c r="AQ13" s="497"/>
      <c r="AR13" s="497"/>
      <c r="AS13" s="497"/>
      <c r="AT13" s="498"/>
      <c r="AU13" s="499" t="s">
        <v>140</v>
      </c>
      <c r="AV13" s="500"/>
      <c r="AW13" s="500"/>
      <c r="AX13" s="500"/>
      <c r="AY13" s="501" t="s">
        <v>141</v>
      </c>
      <c r="AZ13" s="502"/>
      <c r="BA13" s="502"/>
      <c r="BB13" s="502"/>
      <c r="BC13" s="502"/>
      <c r="BD13" s="502"/>
      <c r="BE13" s="502"/>
      <c r="BF13" s="502"/>
      <c r="BG13" s="502"/>
      <c r="BH13" s="502"/>
      <c r="BI13" s="502"/>
      <c r="BJ13" s="502"/>
      <c r="BK13" s="502"/>
      <c r="BL13" s="502"/>
      <c r="BM13" s="503"/>
      <c r="BN13" s="467">
        <v>-107978</v>
      </c>
      <c r="BO13" s="468"/>
      <c r="BP13" s="468"/>
      <c r="BQ13" s="468"/>
      <c r="BR13" s="468"/>
      <c r="BS13" s="468"/>
      <c r="BT13" s="468"/>
      <c r="BU13" s="469"/>
      <c r="BV13" s="467">
        <v>1441029</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0.3</v>
      </c>
      <c r="CU13" s="465"/>
      <c r="CV13" s="465"/>
      <c r="CW13" s="465"/>
      <c r="CX13" s="465"/>
      <c r="CY13" s="465"/>
      <c r="CZ13" s="465"/>
      <c r="DA13" s="466"/>
      <c r="DB13" s="464">
        <v>0.2</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143</v>
      </c>
      <c r="M14" s="549"/>
      <c r="N14" s="549"/>
      <c r="O14" s="549"/>
      <c r="P14" s="549"/>
      <c r="Q14" s="550"/>
      <c r="R14" s="551">
        <v>113215</v>
      </c>
      <c r="S14" s="552"/>
      <c r="T14" s="552"/>
      <c r="U14" s="552"/>
      <c r="V14" s="553"/>
      <c r="W14" s="457"/>
      <c r="X14" s="458"/>
      <c r="Y14" s="458"/>
      <c r="Z14" s="458"/>
      <c r="AA14" s="458"/>
      <c r="AB14" s="447"/>
      <c r="AC14" s="554">
        <v>0.6</v>
      </c>
      <c r="AD14" s="555"/>
      <c r="AE14" s="555"/>
      <c r="AF14" s="555"/>
      <c r="AG14" s="556"/>
      <c r="AH14" s="554">
        <v>0.6</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t="s">
        <v>136</v>
      </c>
      <c r="CU14" s="566"/>
      <c r="CV14" s="566"/>
      <c r="CW14" s="566"/>
      <c r="CX14" s="566"/>
      <c r="CY14" s="566"/>
      <c r="CZ14" s="566"/>
      <c r="DA14" s="567"/>
      <c r="DB14" s="565" t="s">
        <v>136</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137</v>
      </c>
      <c r="N15" s="559"/>
      <c r="O15" s="559"/>
      <c r="P15" s="559"/>
      <c r="Q15" s="560"/>
      <c r="R15" s="551">
        <v>110527</v>
      </c>
      <c r="S15" s="552"/>
      <c r="T15" s="552"/>
      <c r="U15" s="552"/>
      <c r="V15" s="553"/>
      <c r="W15" s="483" t="s">
        <v>145</v>
      </c>
      <c r="X15" s="484"/>
      <c r="Y15" s="484"/>
      <c r="Z15" s="484"/>
      <c r="AA15" s="484"/>
      <c r="AB15" s="474"/>
      <c r="AC15" s="518">
        <v>11294</v>
      </c>
      <c r="AD15" s="519"/>
      <c r="AE15" s="519"/>
      <c r="AF15" s="519"/>
      <c r="AG15" s="561"/>
      <c r="AH15" s="518">
        <v>11985</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16198999</v>
      </c>
      <c r="BO15" s="431"/>
      <c r="BP15" s="431"/>
      <c r="BQ15" s="431"/>
      <c r="BR15" s="431"/>
      <c r="BS15" s="431"/>
      <c r="BT15" s="431"/>
      <c r="BU15" s="432"/>
      <c r="BV15" s="430">
        <v>15669541</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23.2</v>
      </c>
      <c r="AD16" s="555"/>
      <c r="AE16" s="555"/>
      <c r="AF16" s="555"/>
      <c r="AG16" s="556"/>
      <c r="AH16" s="554">
        <v>23.6</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16494610</v>
      </c>
      <c r="BO16" s="468"/>
      <c r="BP16" s="468"/>
      <c r="BQ16" s="468"/>
      <c r="BR16" s="468"/>
      <c r="BS16" s="468"/>
      <c r="BT16" s="468"/>
      <c r="BU16" s="469"/>
      <c r="BV16" s="467">
        <v>16138205</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151</v>
      </c>
      <c r="N17" s="575"/>
      <c r="O17" s="575"/>
      <c r="P17" s="575"/>
      <c r="Q17" s="576"/>
      <c r="R17" s="571" t="s">
        <v>152</v>
      </c>
      <c r="S17" s="572"/>
      <c r="T17" s="572"/>
      <c r="U17" s="572"/>
      <c r="V17" s="573"/>
      <c r="W17" s="483" t="s">
        <v>153</v>
      </c>
      <c r="X17" s="484"/>
      <c r="Y17" s="484"/>
      <c r="Z17" s="484"/>
      <c r="AA17" s="484"/>
      <c r="AB17" s="474"/>
      <c r="AC17" s="518">
        <v>37034</v>
      </c>
      <c r="AD17" s="519"/>
      <c r="AE17" s="519"/>
      <c r="AF17" s="519"/>
      <c r="AG17" s="561"/>
      <c r="AH17" s="518">
        <v>38580</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20850571</v>
      </c>
      <c r="BO17" s="468"/>
      <c r="BP17" s="468"/>
      <c r="BQ17" s="468"/>
      <c r="BR17" s="468"/>
      <c r="BS17" s="468"/>
      <c r="BT17" s="468"/>
      <c r="BU17" s="469"/>
      <c r="BV17" s="467">
        <v>20119324</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155</v>
      </c>
      <c r="C18" s="510"/>
      <c r="D18" s="510"/>
      <c r="E18" s="582"/>
      <c r="F18" s="582"/>
      <c r="G18" s="582"/>
      <c r="H18" s="582"/>
      <c r="I18" s="582"/>
      <c r="J18" s="582"/>
      <c r="K18" s="582"/>
      <c r="L18" s="583">
        <v>17.34</v>
      </c>
      <c r="M18" s="583"/>
      <c r="N18" s="583"/>
      <c r="O18" s="583"/>
      <c r="P18" s="583"/>
      <c r="Q18" s="583"/>
      <c r="R18" s="584"/>
      <c r="S18" s="584"/>
      <c r="T18" s="584"/>
      <c r="U18" s="584"/>
      <c r="V18" s="585"/>
      <c r="W18" s="485"/>
      <c r="X18" s="486"/>
      <c r="Y18" s="486"/>
      <c r="Z18" s="486"/>
      <c r="AA18" s="486"/>
      <c r="AB18" s="477"/>
      <c r="AC18" s="586">
        <v>76.099999999999994</v>
      </c>
      <c r="AD18" s="587"/>
      <c r="AE18" s="587"/>
      <c r="AF18" s="587"/>
      <c r="AG18" s="588"/>
      <c r="AH18" s="586">
        <v>75.8</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20517048</v>
      </c>
      <c r="BO18" s="468"/>
      <c r="BP18" s="468"/>
      <c r="BQ18" s="468"/>
      <c r="BR18" s="468"/>
      <c r="BS18" s="468"/>
      <c r="BT18" s="468"/>
      <c r="BU18" s="469"/>
      <c r="BV18" s="467">
        <v>20443057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157</v>
      </c>
      <c r="C19" s="510"/>
      <c r="D19" s="510"/>
      <c r="E19" s="582"/>
      <c r="F19" s="582"/>
      <c r="G19" s="582"/>
      <c r="H19" s="582"/>
      <c r="I19" s="582"/>
      <c r="J19" s="582"/>
      <c r="K19" s="582"/>
      <c r="L19" s="590">
        <v>6432</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27383080</v>
      </c>
      <c r="BO19" s="468"/>
      <c r="BP19" s="468"/>
      <c r="BQ19" s="468"/>
      <c r="BR19" s="468"/>
      <c r="BS19" s="468"/>
      <c r="BT19" s="468"/>
      <c r="BU19" s="469"/>
      <c r="BV19" s="467">
        <v>26954142</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159</v>
      </c>
      <c r="C20" s="510"/>
      <c r="D20" s="510"/>
      <c r="E20" s="582"/>
      <c r="F20" s="582"/>
      <c r="G20" s="582"/>
      <c r="H20" s="582"/>
      <c r="I20" s="582"/>
      <c r="J20" s="582"/>
      <c r="K20" s="582"/>
      <c r="L20" s="590">
        <v>48258</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19601394</v>
      </c>
      <c r="BO23" s="468"/>
      <c r="BP23" s="468"/>
      <c r="BQ23" s="468"/>
      <c r="BR23" s="468"/>
      <c r="BS23" s="468"/>
      <c r="BT23" s="468"/>
      <c r="BU23" s="469"/>
      <c r="BV23" s="467">
        <v>20288091</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168</v>
      </c>
      <c r="F24" s="497"/>
      <c r="G24" s="497"/>
      <c r="H24" s="497"/>
      <c r="I24" s="497"/>
      <c r="J24" s="497"/>
      <c r="K24" s="498"/>
      <c r="L24" s="518">
        <v>1</v>
      </c>
      <c r="M24" s="519"/>
      <c r="N24" s="519"/>
      <c r="O24" s="519"/>
      <c r="P24" s="561"/>
      <c r="Q24" s="518">
        <v>10000</v>
      </c>
      <c r="R24" s="519"/>
      <c r="S24" s="519"/>
      <c r="T24" s="519"/>
      <c r="U24" s="519"/>
      <c r="V24" s="561"/>
      <c r="W24" s="620"/>
      <c r="X24" s="608"/>
      <c r="Y24" s="609"/>
      <c r="Z24" s="517" t="s">
        <v>169</v>
      </c>
      <c r="AA24" s="497"/>
      <c r="AB24" s="497"/>
      <c r="AC24" s="497"/>
      <c r="AD24" s="497"/>
      <c r="AE24" s="497"/>
      <c r="AF24" s="497"/>
      <c r="AG24" s="498"/>
      <c r="AH24" s="518">
        <v>549</v>
      </c>
      <c r="AI24" s="519"/>
      <c r="AJ24" s="519"/>
      <c r="AK24" s="519"/>
      <c r="AL24" s="561"/>
      <c r="AM24" s="518">
        <v>1715625</v>
      </c>
      <c r="AN24" s="519"/>
      <c r="AO24" s="519"/>
      <c r="AP24" s="519"/>
      <c r="AQ24" s="519"/>
      <c r="AR24" s="561"/>
      <c r="AS24" s="518">
        <v>3125</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12816892</v>
      </c>
      <c r="BO24" s="468"/>
      <c r="BP24" s="468"/>
      <c r="BQ24" s="468"/>
      <c r="BR24" s="468"/>
      <c r="BS24" s="468"/>
      <c r="BT24" s="468"/>
      <c r="BU24" s="469"/>
      <c r="BV24" s="467">
        <v>13727937</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171</v>
      </c>
      <c r="F25" s="497"/>
      <c r="G25" s="497"/>
      <c r="H25" s="497"/>
      <c r="I25" s="497"/>
      <c r="J25" s="497"/>
      <c r="K25" s="498"/>
      <c r="L25" s="518">
        <v>2</v>
      </c>
      <c r="M25" s="519"/>
      <c r="N25" s="519"/>
      <c r="O25" s="519"/>
      <c r="P25" s="561"/>
      <c r="Q25" s="518">
        <v>8800</v>
      </c>
      <c r="R25" s="519"/>
      <c r="S25" s="519"/>
      <c r="T25" s="519"/>
      <c r="U25" s="519"/>
      <c r="V25" s="561"/>
      <c r="W25" s="620"/>
      <c r="X25" s="608"/>
      <c r="Y25" s="609"/>
      <c r="Z25" s="517" t="s">
        <v>172</v>
      </c>
      <c r="AA25" s="497"/>
      <c r="AB25" s="497"/>
      <c r="AC25" s="497"/>
      <c r="AD25" s="497"/>
      <c r="AE25" s="497"/>
      <c r="AF25" s="497"/>
      <c r="AG25" s="498"/>
      <c r="AH25" s="518" t="s">
        <v>173</v>
      </c>
      <c r="AI25" s="519"/>
      <c r="AJ25" s="519"/>
      <c r="AK25" s="519"/>
      <c r="AL25" s="561"/>
      <c r="AM25" s="518" t="s">
        <v>173</v>
      </c>
      <c r="AN25" s="519"/>
      <c r="AO25" s="519"/>
      <c r="AP25" s="519"/>
      <c r="AQ25" s="519"/>
      <c r="AR25" s="561"/>
      <c r="AS25" s="518" t="s">
        <v>173</v>
      </c>
      <c r="AT25" s="519"/>
      <c r="AU25" s="519"/>
      <c r="AV25" s="519"/>
      <c r="AW25" s="519"/>
      <c r="AX25" s="520"/>
      <c r="AY25" s="427" t="s">
        <v>174</v>
      </c>
      <c r="AZ25" s="428"/>
      <c r="BA25" s="428"/>
      <c r="BB25" s="428"/>
      <c r="BC25" s="428"/>
      <c r="BD25" s="428"/>
      <c r="BE25" s="428"/>
      <c r="BF25" s="428"/>
      <c r="BG25" s="428"/>
      <c r="BH25" s="428"/>
      <c r="BI25" s="428"/>
      <c r="BJ25" s="428"/>
      <c r="BK25" s="428"/>
      <c r="BL25" s="428"/>
      <c r="BM25" s="429"/>
      <c r="BN25" s="430">
        <v>1515490</v>
      </c>
      <c r="BO25" s="431"/>
      <c r="BP25" s="431"/>
      <c r="BQ25" s="431"/>
      <c r="BR25" s="431"/>
      <c r="BS25" s="431"/>
      <c r="BT25" s="431"/>
      <c r="BU25" s="432"/>
      <c r="BV25" s="430">
        <v>1746335</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175</v>
      </c>
      <c r="F26" s="497"/>
      <c r="G26" s="497"/>
      <c r="H26" s="497"/>
      <c r="I26" s="497"/>
      <c r="J26" s="497"/>
      <c r="K26" s="498"/>
      <c r="L26" s="518">
        <v>1</v>
      </c>
      <c r="M26" s="519"/>
      <c r="N26" s="519"/>
      <c r="O26" s="519"/>
      <c r="P26" s="561"/>
      <c r="Q26" s="518">
        <v>8100</v>
      </c>
      <c r="R26" s="519"/>
      <c r="S26" s="519"/>
      <c r="T26" s="519"/>
      <c r="U26" s="519"/>
      <c r="V26" s="561"/>
      <c r="W26" s="620"/>
      <c r="X26" s="608"/>
      <c r="Y26" s="609"/>
      <c r="Z26" s="517" t="s">
        <v>176</v>
      </c>
      <c r="AA26" s="630"/>
      <c r="AB26" s="630"/>
      <c r="AC26" s="630"/>
      <c r="AD26" s="630"/>
      <c r="AE26" s="630"/>
      <c r="AF26" s="630"/>
      <c r="AG26" s="631"/>
      <c r="AH26" s="518">
        <v>42</v>
      </c>
      <c r="AI26" s="519"/>
      <c r="AJ26" s="519"/>
      <c r="AK26" s="519"/>
      <c r="AL26" s="561"/>
      <c r="AM26" s="518">
        <v>137130</v>
      </c>
      <c r="AN26" s="519"/>
      <c r="AO26" s="519"/>
      <c r="AP26" s="519"/>
      <c r="AQ26" s="519"/>
      <c r="AR26" s="561"/>
      <c r="AS26" s="518">
        <v>3265</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v>20000</v>
      </c>
      <c r="BO26" s="468"/>
      <c r="BP26" s="468"/>
      <c r="BQ26" s="468"/>
      <c r="BR26" s="468"/>
      <c r="BS26" s="468"/>
      <c r="BT26" s="468"/>
      <c r="BU26" s="469"/>
      <c r="BV26" s="467">
        <v>19000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178</v>
      </c>
      <c r="F27" s="497"/>
      <c r="G27" s="497"/>
      <c r="H27" s="497"/>
      <c r="I27" s="497"/>
      <c r="J27" s="497"/>
      <c r="K27" s="498"/>
      <c r="L27" s="518">
        <v>1</v>
      </c>
      <c r="M27" s="519"/>
      <c r="N27" s="519"/>
      <c r="O27" s="519"/>
      <c r="P27" s="561"/>
      <c r="Q27" s="518">
        <v>6100</v>
      </c>
      <c r="R27" s="519"/>
      <c r="S27" s="519"/>
      <c r="T27" s="519"/>
      <c r="U27" s="519"/>
      <c r="V27" s="561"/>
      <c r="W27" s="620"/>
      <c r="X27" s="608"/>
      <c r="Y27" s="609"/>
      <c r="Z27" s="517" t="s">
        <v>179</v>
      </c>
      <c r="AA27" s="497"/>
      <c r="AB27" s="497"/>
      <c r="AC27" s="497"/>
      <c r="AD27" s="497"/>
      <c r="AE27" s="497"/>
      <c r="AF27" s="497"/>
      <c r="AG27" s="498"/>
      <c r="AH27" s="518">
        <v>3</v>
      </c>
      <c r="AI27" s="519"/>
      <c r="AJ27" s="519"/>
      <c r="AK27" s="519"/>
      <c r="AL27" s="561"/>
      <c r="AM27" s="518">
        <v>12645</v>
      </c>
      <c r="AN27" s="519"/>
      <c r="AO27" s="519"/>
      <c r="AP27" s="519"/>
      <c r="AQ27" s="519"/>
      <c r="AR27" s="561"/>
      <c r="AS27" s="518">
        <v>4215</v>
      </c>
      <c r="AT27" s="519"/>
      <c r="AU27" s="519"/>
      <c r="AV27" s="519"/>
      <c r="AW27" s="519"/>
      <c r="AX27" s="520"/>
      <c r="AY27" s="562" t="s">
        <v>180</v>
      </c>
      <c r="AZ27" s="563"/>
      <c r="BA27" s="563"/>
      <c r="BB27" s="563"/>
      <c r="BC27" s="563"/>
      <c r="BD27" s="563"/>
      <c r="BE27" s="563"/>
      <c r="BF27" s="563"/>
      <c r="BG27" s="563"/>
      <c r="BH27" s="563"/>
      <c r="BI27" s="563"/>
      <c r="BJ27" s="563"/>
      <c r="BK27" s="563"/>
      <c r="BL27" s="563"/>
      <c r="BM27" s="564"/>
      <c r="BN27" s="643" t="s">
        <v>173</v>
      </c>
      <c r="BO27" s="644"/>
      <c r="BP27" s="644"/>
      <c r="BQ27" s="644"/>
      <c r="BR27" s="644"/>
      <c r="BS27" s="644"/>
      <c r="BT27" s="644"/>
      <c r="BU27" s="645"/>
      <c r="BV27" s="643" t="s">
        <v>135</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181</v>
      </c>
      <c r="F28" s="497"/>
      <c r="G28" s="497"/>
      <c r="H28" s="497"/>
      <c r="I28" s="497"/>
      <c r="J28" s="497"/>
      <c r="K28" s="498"/>
      <c r="L28" s="518">
        <v>1</v>
      </c>
      <c r="M28" s="519"/>
      <c r="N28" s="519"/>
      <c r="O28" s="519"/>
      <c r="P28" s="561"/>
      <c r="Q28" s="518">
        <v>5500</v>
      </c>
      <c r="R28" s="519"/>
      <c r="S28" s="519"/>
      <c r="T28" s="519"/>
      <c r="U28" s="519"/>
      <c r="V28" s="561"/>
      <c r="W28" s="620"/>
      <c r="X28" s="608"/>
      <c r="Y28" s="609"/>
      <c r="Z28" s="517" t="s">
        <v>182</v>
      </c>
      <c r="AA28" s="497"/>
      <c r="AB28" s="497"/>
      <c r="AC28" s="497"/>
      <c r="AD28" s="497"/>
      <c r="AE28" s="497"/>
      <c r="AF28" s="497"/>
      <c r="AG28" s="498"/>
      <c r="AH28" s="518" t="s">
        <v>127</v>
      </c>
      <c r="AI28" s="519"/>
      <c r="AJ28" s="519"/>
      <c r="AK28" s="519"/>
      <c r="AL28" s="561"/>
      <c r="AM28" s="518" t="s">
        <v>173</v>
      </c>
      <c r="AN28" s="519"/>
      <c r="AO28" s="519"/>
      <c r="AP28" s="519"/>
      <c r="AQ28" s="519"/>
      <c r="AR28" s="561"/>
      <c r="AS28" s="518" t="s">
        <v>173</v>
      </c>
      <c r="AT28" s="519"/>
      <c r="AU28" s="519"/>
      <c r="AV28" s="519"/>
      <c r="AW28" s="519"/>
      <c r="AX28" s="520"/>
      <c r="AY28" s="646" t="s">
        <v>183</v>
      </c>
      <c r="AZ28" s="647"/>
      <c r="BA28" s="647"/>
      <c r="BB28" s="648"/>
      <c r="BC28" s="427" t="s">
        <v>47</v>
      </c>
      <c r="BD28" s="428"/>
      <c r="BE28" s="428"/>
      <c r="BF28" s="428"/>
      <c r="BG28" s="428"/>
      <c r="BH28" s="428"/>
      <c r="BI28" s="428"/>
      <c r="BJ28" s="428"/>
      <c r="BK28" s="428"/>
      <c r="BL28" s="428"/>
      <c r="BM28" s="429"/>
      <c r="BN28" s="430">
        <v>5140283</v>
      </c>
      <c r="BO28" s="431"/>
      <c r="BP28" s="431"/>
      <c r="BQ28" s="431"/>
      <c r="BR28" s="431"/>
      <c r="BS28" s="431"/>
      <c r="BT28" s="431"/>
      <c r="BU28" s="432"/>
      <c r="BV28" s="430">
        <v>4656111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184</v>
      </c>
      <c r="F29" s="497"/>
      <c r="G29" s="497"/>
      <c r="H29" s="497"/>
      <c r="I29" s="497"/>
      <c r="J29" s="497"/>
      <c r="K29" s="498"/>
      <c r="L29" s="518">
        <v>20</v>
      </c>
      <c r="M29" s="519"/>
      <c r="N29" s="519"/>
      <c r="O29" s="519"/>
      <c r="P29" s="561"/>
      <c r="Q29" s="518">
        <v>5300</v>
      </c>
      <c r="R29" s="519"/>
      <c r="S29" s="519"/>
      <c r="T29" s="519"/>
      <c r="U29" s="519"/>
      <c r="V29" s="561"/>
      <c r="W29" s="621"/>
      <c r="X29" s="622"/>
      <c r="Y29" s="623"/>
      <c r="Z29" s="517" t="s">
        <v>185</v>
      </c>
      <c r="AA29" s="497"/>
      <c r="AB29" s="497"/>
      <c r="AC29" s="497"/>
      <c r="AD29" s="497"/>
      <c r="AE29" s="497"/>
      <c r="AF29" s="497"/>
      <c r="AG29" s="498"/>
      <c r="AH29" s="518">
        <v>552</v>
      </c>
      <c r="AI29" s="519"/>
      <c r="AJ29" s="519"/>
      <c r="AK29" s="519"/>
      <c r="AL29" s="561"/>
      <c r="AM29" s="518">
        <v>1728270</v>
      </c>
      <c r="AN29" s="519"/>
      <c r="AO29" s="519"/>
      <c r="AP29" s="519"/>
      <c r="AQ29" s="519"/>
      <c r="AR29" s="561"/>
      <c r="AS29" s="518">
        <v>3131</v>
      </c>
      <c r="AT29" s="519"/>
      <c r="AU29" s="519"/>
      <c r="AV29" s="519"/>
      <c r="AW29" s="519"/>
      <c r="AX29" s="520"/>
      <c r="AY29" s="649"/>
      <c r="AZ29" s="650"/>
      <c r="BA29" s="650"/>
      <c r="BB29" s="651"/>
      <c r="BC29" s="501" t="s">
        <v>186</v>
      </c>
      <c r="BD29" s="502"/>
      <c r="BE29" s="502"/>
      <c r="BF29" s="502"/>
      <c r="BG29" s="502"/>
      <c r="BH29" s="502"/>
      <c r="BI29" s="502"/>
      <c r="BJ29" s="502"/>
      <c r="BK29" s="502"/>
      <c r="BL29" s="502"/>
      <c r="BM29" s="503"/>
      <c r="BN29" s="467" t="s">
        <v>173</v>
      </c>
      <c r="BO29" s="468"/>
      <c r="BP29" s="468"/>
      <c r="BQ29" s="468"/>
      <c r="BR29" s="468"/>
      <c r="BS29" s="468"/>
      <c r="BT29" s="468"/>
      <c r="BU29" s="469"/>
      <c r="BV29" s="467" t="s">
        <v>173</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187</v>
      </c>
      <c r="X30" s="628"/>
      <c r="Y30" s="628"/>
      <c r="Z30" s="628"/>
      <c r="AA30" s="628"/>
      <c r="AB30" s="628"/>
      <c r="AC30" s="628"/>
      <c r="AD30" s="628"/>
      <c r="AE30" s="628"/>
      <c r="AF30" s="628"/>
      <c r="AG30" s="629"/>
      <c r="AH30" s="586">
        <v>100.2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6948847</v>
      </c>
      <c r="BO30" s="644"/>
      <c r="BP30" s="644"/>
      <c r="BQ30" s="644"/>
      <c r="BR30" s="644"/>
      <c r="BS30" s="644"/>
      <c r="BT30" s="644"/>
      <c r="BU30" s="645"/>
      <c r="BV30" s="643">
        <v>6286745</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194</v>
      </c>
      <c r="D33" s="491"/>
      <c r="E33" s="456" t="s">
        <v>195</v>
      </c>
      <c r="F33" s="456"/>
      <c r="G33" s="456"/>
      <c r="H33" s="456"/>
      <c r="I33" s="456"/>
      <c r="J33" s="456"/>
      <c r="K33" s="456"/>
      <c r="L33" s="456"/>
      <c r="M33" s="456"/>
      <c r="N33" s="456"/>
      <c r="O33" s="456"/>
      <c r="P33" s="456"/>
      <c r="Q33" s="456"/>
      <c r="R33" s="456"/>
      <c r="S33" s="456"/>
      <c r="T33" s="216"/>
      <c r="U33" s="491" t="s">
        <v>194</v>
      </c>
      <c r="V33" s="491"/>
      <c r="W33" s="456" t="s">
        <v>196</v>
      </c>
      <c r="X33" s="456"/>
      <c r="Y33" s="456"/>
      <c r="Z33" s="456"/>
      <c r="AA33" s="456"/>
      <c r="AB33" s="456"/>
      <c r="AC33" s="456"/>
      <c r="AD33" s="456"/>
      <c r="AE33" s="456"/>
      <c r="AF33" s="456"/>
      <c r="AG33" s="456"/>
      <c r="AH33" s="456"/>
      <c r="AI33" s="456"/>
      <c r="AJ33" s="456"/>
      <c r="AK33" s="456"/>
      <c r="AL33" s="216"/>
      <c r="AM33" s="491" t="s">
        <v>194</v>
      </c>
      <c r="AN33" s="491"/>
      <c r="AO33" s="456" t="s">
        <v>196</v>
      </c>
      <c r="AP33" s="456"/>
      <c r="AQ33" s="456"/>
      <c r="AR33" s="456"/>
      <c r="AS33" s="456"/>
      <c r="AT33" s="456"/>
      <c r="AU33" s="456"/>
      <c r="AV33" s="456"/>
      <c r="AW33" s="456"/>
      <c r="AX33" s="456"/>
      <c r="AY33" s="456"/>
      <c r="AZ33" s="456"/>
      <c r="BA33" s="456"/>
      <c r="BB33" s="456"/>
      <c r="BC33" s="456"/>
      <c r="BD33" s="217"/>
      <c r="BE33" s="456" t="s">
        <v>197</v>
      </c>
      <c r="BF33" s="456"/>
      <c r="BG33" s="456" t="s">
        <v>198</v>
      </c>
      <c r="BH33" s="456"/>
      <c r="BI33" s="456"/>
      <c r="BJ33" s="456"/>
      <c r="BK33" s="456"/>
      <c r="BL33" s="456"/>
      <c r="BM33" s="456"/>
      <c r="BN33" s="456"/>
      <c r="BO33" s="456"/>
      <c r="BP33" s="456"/>
      <c r="BQ33" s="456"/>
      <c r="BR33" s="456"/>
      <c r="BS33" s="456"/>
      <c r="BT33" s="456"/>
      <c r="BU33" s="456"/>
      <c r="BV33" s="217"/>
      <c r="BW33" s="491" t="s">
        <v>197</v>
      </c>
      <c r="BX33" s="491"/>
      <c r="BY33" s="456" t="s">
        <v>199</v>
      </c>
      <c r="BZ33" s="456"/>
      <c r="CA33" s="456"/>
      <c r="CB33" s="456"/>
      <c r="CC33" s="456"/>
      <c r="CD33" s="456"/>
      <c r="CE33" s="456"/>
      <c r="CF33" s="456"/>
      <c r="CG33" s="456"/>
      <c r="CH33" s="456"/>
      <c r="CI33" s="456"/>
      <c r="CJ33" s="456"/>
      <c r="CK33" s="456"/>
      <c r="CL33" s="456"/>
      <c r="CM33" s="456"/>
      <c r="CN33" s="216"/>
      <c r="CO33" s="491" t="s">
        <v>194</v>
      </c>
      <c r="CP33" s="491"/>
      <c r="CQ33" s="456" t="s">
        <v>200</v>
      </c>
      <c r="CR33" s="456"/>
      <c r="CS33" s="456"/>
      <c r="CT33" s="456"/>
      <c r="CU33" s="456"/>
      <c r="CV33" s="456"/>
      <c r="CW33" s="456"/>
      <c r="CX33" s="456"/>
      <c r="CY33" s="456"/>
      <c r="CZ33" s="456"/>
      <c r="DA33" s="456"/>
      <c r="DB33" s="456"/>
      <c r="DC33" s="456"/>
      <c r="DD33" s="456"/>
      <c r="DE33" s="456"/>
      <c r="DF33" s="216"/>
      <c r="DG33" s="655" t="s">
        <v>201</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IF('各会計、関係団体の財政状況及び健全化判断比率'!B32="","",'各会計、関係団体の財政状況及び健全化判断比率'!B32)</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東京たま広域資源循環組合</v>
      </c>
      <c r="BZ34" s="657"/>
      <c r="CA34" s="657"/>
      <c r="CB34" s="657"/>
      <c r="CC34" s="657"/>
      <c r="CD34" s="657"/>
      <c r="CE34" s="657"/>
      <c r="CF34" s="657"/>
      <c r="CG34" s="657"/>
      <c r="CH34" s="657"/>
      <c r="CI34" s="657"/>
      <c r="CJ34" s="657"/>
      <c r="CK34" s="657"/>
      <c r="CL34" s="657"/>
      <c r="CM34" s="657"/>
      <c r="CN34" s="214"/>
      <c r="CO34" s="656">
        <f>IF(CQ34="","",MAX(C34:D43,U34:V43,AM34:AN43,BE34:BF43,BW34:BX43)+1)</f>
        <v>16</v>
      </c>
      <c r="CP34" s="656"/>
      <c r="CQ34" s="657" t="str">
        <f>IF('各会計、関係団体の財政状況及び健全化判断比率'!BS7="","",'各会計、関係団体の財政状況及び健全化判断比率'!BS7)</f>
        <v>昭島市土地開発公社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〇</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7</v>
      </c>
      <c r="BF35" s="656"/>
      <c r="BG35" s="657" t="str">
        <f>IF('各会計、関係団体の財政状況及び健全化判断比率'!B33="","",'各会計、関係団体の財政状況及び健全化判断比率'!B33)</f>
        <v>中神土地区画整理事業特別会計</v>
      </c>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東京都十一市競輪事業組合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東京都六市競艇事業組合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東京市町村総合事務組合（一般会計）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東京市町村総合事務組合（交通災害共済事業特別会計）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立川・昭島・国立聖苑組合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東京都後期高齢者医療広域連合（一般会計）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15</v>
      </c>
      <c r="BX41" s="656"/>
      <c r="BY41" s="657" t="str">
        <f>IF('各会計、関係団体の財政状況及び健全化判断比率'!B75="","",'各会計、関係団体の財政状況及び健全化判断比率'!B75)</f>
        <v>東京都後期高齢者医療広域連合（後期高齢者医療特別会計）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4RoE27fy6tbmSx8cMWlku+fNaBsbEzLP3sIqR6J07QW2O7T4meZJ2FXWPVeLB/RS7HsSExMJcb9ZlDZqB7MaGQ==" saltValue="DXJnJTtB2veo85in5EwpZ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48" t="s">
        <v>554</v>
      </c>
      <c r="D34" s="1248"/>
      <c r="E34" s="1249"/>
      <c r="F34" s="32">
        <v>9.84</v>
      </c>
      <c r="G34" s="33">
        <v>9.42</v>
      </c>
      <c r="H34" s="33">
        <v>10.08</v>
      </c>
      <c r="I34" s="33">
        <v>10.75</v>
      </c>
      <c r="J34" s="34">
        <v>13.17</v>
      </c>
      <c r="K34" s="22"/>
      <c r="L34" s="22"/>
      <c r="M34" s="22"/>
      <c r="N34" s="22"/>
      <c r="O34" s="22"/>
      <c r="P34" s="22"/>
    </row>
    <row r="35" spans="1:16" ht="39" customHeight="1" x14ac:dyDescent="0.15">
      <c r="A35" s="22"/>
      <c r="B35" s="35"/>
      <c r="C35" s="1242" t="s">
        <v>555</v>
      </c>
      <c r="D35" s="1243"/>
      <c r="E35" s="1244"/>
      <c r="F35" s="36">
        <v>4.6500000000000004</v>
      </c>
      <c r="G35" s="37">
        <v>5.0999999999999996</v>
      </c>
      <c r="H35" s="37">
        <v>6.2</v>
      </c>
      <c r="I35" s="37">
        <v>8.8699999999999992</v>
      </c>
      <c r="J35" s="38">
        <v>6.09</v>
      </c>
      <c r="K35" s="22"/>
      <c r="L35" s="22"/>
      <c r="M35" s="22"/>
      <c r="N35" s="22"/>
      <c r="O35" s="22"/>
      <c r="P35" s="22"/>
    </row>
    <row r="36" spans="1:16" ht="39" customHeight="1" x14ac:dyDescent="0.15">
      <c r="A36" s="22"/>
      <c r="B36" s="35"/>
      <c r="C36" s="1242" t="s">
        <v>556</v>
      </c>
      <c r="D36" s="1243"/>
      <c r="E36" s="1244"/>
      <c r="F36" s="36">
        <v>0.92</v>
      </c>
      <c r="G36" s="37">
        <v>1.73</v>
      </c>
      <c r="H36" s="37">
        <v>2.67</v>
      </c>
      <c r="I36" s="37">
        <v>1.52</v>
      </c>
      <c r="J36" s="38">
        <v>1.04</v>
      </c>
      <c r="K36" s="22"/>
      <c r="L36" s="22"/>
      <c r="M36" s="22"/>
      <c r="N36" s="22"/>
      <c r="O36" s="22"/>
      <c r="P36" s="22"/>
    </row>
    <row r="37" spans="1:16" ht="39" customHeight="1" x14ac:dyDescent="0.15">
      <c r="A37" s="22"/>
      <c r="B37" s="35"/>
      <c r="C37" s="1242" t="s">
        <v>557</v>
      </c>
      <c r="D37" s="1243"/>
      <c r="E37" s="1244"/>
      <c r="F37" s="36">
        <v>1.86</v>
      </c>
      <c r="G37" s="37">
        <v>1.95</v>
      </c>
      <c r="H37" s="37">
        <v>1.72</v>
      </c>
      <c r="I37" s="37">
        <v>1.1499999999999999</v>
      </c>
      <c r="J37" s="38">
        <v>0.97</v>
      </c>
      <c r="K37" s="22"/>
      <c r="L37" s="22"/>
      <c r="M37" s="22"/>
      <c r="N37" s="22"/>
      <c r="O37" s="22"/>
      <c r="P37" s="22"/>
    </row>
    <row r="38" spans="1:16" ht="39" customHeight="1" x14ac:dyDescent="0.15">
      <c r="A38" s="22"/>
      <c r="B38" s="35"/>
      <c r="C38" s="1242" t="s">
        <v>558</v>
      </c>
      <c r="D38" s="1243"/>
      <c r="E38" s="1244"/>
      <c r="F38" s="36">
        <v>1.1499999999999999</v>
      </c>
      <c r="G38" s="37">
        <v>1</v>
      </c>
      <c r="H38" s="37">
        <v>1.1100000000000001</v>
      </c>
      <c r="I38" s="37">
        <v>0.75</v>
      </c>
      <c r="J38" s="38">
        <v>0.81</v>
      </c>
      <c r="K38" s="22"/>
      <c r="L38" s="22"/>
      <c r="M38" s="22"/>
      <c r="N38" s="22"/>
      <c r="O38" s="22"/>
      <c r="P38" s="22"/>
    </row>
    <row r="39" spans="1:16" ht="39" customHeight="1" x14ac:dyDescent="0.15">
      <c r="A39" s="22"/>
      <c r="B39" s="35"/>
      <c r="C39" s="1242" t="s">
        <v>559</v>
      </c>
      <c r="D39" s="1243"/>
      <c r="E39" s="1244"/>
      <c r="F39" s="36">
        <v>0.13</v>
      </c>
      <c r="G39" s="37">
        <v>0.13</v>
      </c>
      <c r="H39" s="37">
        <v>0.13</v>
      </c>
      <c r="I39" s="37">
        <v>0.21</v>
      </c>
      <c r="J39" s="38">
        <v>0.21</v>
      </c>
      <c r="K39" s="22"/>
      <c r="L39" s="22"/>
      <c r="M39" s="22"/>
      <c r="N39" s="22"/>
      <c r="O39" s="22"/>
      <c r="P39" s="22"/>
    </row>
    <row r="40" spans="1:16" ht="39" customHeight="1" x14ac:dyDescent="0.15">
      <c r="A40" s="22"/>
      <c r="B40" s="35"/>
      <c r="C40" s="1242" t="s">
        <v>560</v>
      </c>
      <c r="D40" s="1243"/>
      <c r="E40" s="1244"/>
      <c r="F40" s="36">
        <v>0.13</v>
      </c>
      <c r="G40" s="37">
        <v>0.11</v>
      </c>
      <c r="H40" s="37">
        <v>0.12</v>
      </c>
      <c r="I40" s="37">
        <v>0.15</v>
      </c>
      <c r="J40" s="38">
        <v>0.12</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561</v>
      </c>
      <c r="D42" s="1243"/>
      <c r="E42" s="1244"/>
      <c r="F42" s="36" t="s">
        <v>504</v>
      </c>
      <c r="G42" s="37" t="s">
        <v>504</v>
      </c>
      <c r="H42" s="37" t="s">
        <v>504</v>
      </c>
      <c r="I42" s="37" t="s">
        <v>504</v>
      </c>
      <c r="J42" s="38" t="s">
        <v>504</v>
      </c>
      <c r="K42" s="22"/>
      <c r="L42" s="22"/>
      <c r="M42" s="22"/>
      <c r="N42" s="22"/>
      <c r="O42" s="22"/>
      <c r="P42" s="22"/>
    </row>
    <row r="43" spans="1:16" ht="39" customHeight="1" thickBot="1" x14ac:dyDescent="0.2">
      <c r="A43" s="22"/>
      <c r="B43" s="40"/>
      <c r="C43" s="1245" t="s">
        <v>562</v>
      </c>
      <c r="D43" s="1246"/>
      <c r="E43" s="1247"/>
      <c r="F43" s="41" t="s">
        <v>504</v>
      </c>
      <c r="G43" s="42" t="s">
        <v>504</v>
      </c>
      <c r="H43" s="42" t="s">
        <v>504</v>
      </c>
      <c r="I43" s="42" t="s">
        <v>504</v>
      </c>
      <c r="J43" s="43" t="s">
        <v>504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6UwQnPYK0JbHgoNlqxVVW+6KX/pC+iw8Kpe+hi9QSVKYRAdAIeJQo08XB7Ni3O47gJOYCf4iSsaLCEglh0MrEQ==" saltValue="dhoJUomx4X+KTxWMEBYS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50" t="s">
        <v>10</v>
      </c>
      <c r="C45" s="1251"/>
      <c r="D45" s="58"/>
      <c r="E45" s="1256" t="s">
        <v>11</v>
      </c>
      <c r="F45" s="1256"/>
      <c r="G45" s="1256"/>
      <c r="H45" s="1256"/>
      <c r="I45" s="1256"/>
      <c r="J45" s="1257"/>
      <c r="K45" s="59">
        <v>2129</v>
      </c>
      <c r="L45" s="60">
        <v>2095</v>
      </c>
      <c r="M45" s="60">
        <v>2126</v>
      </c>
      <c r="N45" s="60">
        <v>2179</v>
      </c>
      <c r="O45" s="61">
        <v>2125</v>
      </c>
      <c r="P45" s="48"/>
      <c r="Q45" s="48"/>
      <c r="R45" s="48"/>
      <c r="S45" s="48"/>
      <c r="T45" s="48"/>
      <c r="U45" s="48"/>
    </row>
    <row r="46" spans="1:21" ht="30.75" customHeight="1" x14ac:dyDescent="0.15">
      <c r="A46" s="48"/>
      <c r="B46" s="1252"/>
      <c r="C46" s="1253"/>
      <c r="D46" s="62"/>
      <c r="E46" s="1258" t="s">
        <v>12</v>
      </c>
      <c r="F46" s="1258"/>
      <c r="G46" s="1258"/>
      <c r="H46" s="1258"/>
      <c r="I46" s="1258"/>
      <c r="J46" s="1259"/>
      <c r="K46" s="63" t="s">
        <v>504</v>
      </c>
      <c r="L46" s="64" t="s">
        <v>504</v>
      </c>
      <c r="M46" s="64" t="s">
        <v>504</v>
      </c>
      <c r="N46" s="64" t="s">
        <v>504</v>
      </c>
      <c r="O46" s="65" t="s">
        <v>504</v>
      </c>
      <c r="P46" s="48"/>
      <c r="Q46" s="48"/>
      <c r="R46" s="48"/>
      <c r="S46" s="48"/>
      <c r="T46" s="48"/>
      <c r="U46" s="48"/>
    </row>
    <row r="47" spans="1:21" ht="30.75" customHeight="1" x14ac:dyDescent="0.15">
      <c r="A47" s="48"/>
      <c r="B47" s="1252"/>
      <c r="C47" s="1253"/>
      <c r="D47" s="62"/>
      <c r="E47" s="1258" t="s">
        <v>13</v>
      </c>
      <c r="F47" s="1258"/>
      <c r="G47" s="1258"/>
      <c r="H47" s="1258"/>
      <c r="I47" s="1258"/>
      <c r="J47" s="1259"/>
      <c r="K47" s="63" t="s">
        <v>504</v>
      </c>
      <c r="L47" s="64" t="s">
        <v>504</v>
      </c>
      <c r="M47" s="64" t="s">
        <v>504</v>
      </c>
      <c r="N47" s="64" t="s">
        <v>504</v>
      </c>
      <c r="O47" s="65" t="s">
        <v>504</v>
      </c>
      <c r="P47" s="48"/>
      <c r="Q47" s="48"/>
      <c r="R47" s="48"/>
      <c r="S47" s="48"/>
      <c r="T47" s="48"/>
      <c r="U47" s="48"/>
    </row>
    <row r="48" spans="1:21" ht="30.75" customHeight="1" x14ac:dyDescent="0.15">
      <c r="A48" s="48"/>
      <c r="B48" s="1252"/>
      <c r="C48" s="1253"/>
      <c r="D48" s="62"/>
      <c r="E48" s="1258" t="s">
        <v>14</v>
      </c>
      <c r="F48" s="1258"/>
      <c r="G48" s="1258"/>
      <c r="H48" s="1258"/>
      <c r="I48" s="1258"/>
      <c r="J48" s="1259"/>
      <c r="K48" s="63">
        <v>417</v>
      </c>
      <c r="L48" s="64">
        <v>436</v>
      </c>
      <c r="M48" s="64">
        <v>431</v>
      </c>
      <c r="N48" s="64">
        <v>424</v>
      </c>
      <c r="O48" s="65">
        <v>437</v>
      </c>
      <c r="P48" s="48"/>
      <c r="Q48" s="48"/>
      <c r="R48" s="48"/>
      <c r="S48" s="48"/>
      <c r="T48" s="48"/>
      <c r="U48" s="48"/>
    </row>
    <row r="49" spans="1:21" ht="30.75" customHeight="1" x14ac:dyDescent="0.15">
      <c r="A49" s="48"/>
      <c r="B49" s="1252"/>
      <c r="C49" s="1253"/>
      <c r="D49" s="62"/>
      <c r="E49" s="1258" t="s">
        <v>15</v>
      </c>
      <c r="F49" s="1258"/>
      <c r="G49" s="1258"/>
      <c r="H49" s="1258"/>
      <c r="I49" s="1258"/>
      <c r="J49" s="1259"/>
      <c r="K49" s="63">
        <v>94</v>
      </c>
      <c r="L49" s="64">
        <v>70</v>
      </c>
      <c r="M49" s="64">
        <v>58</v>
      </c>
      <c r="N49" s="64">
        <v>50</v>
      </c>
      <c r="O49" s="65">
        <v>34</v>
      </c>
      <c r="P49" s="48"/>
      <c r="Q49" s="48"/>
      <c r="R49" s="48"/>
      <c r="S49" s="48"/>
      <c r="T49" s="48"/>
      <c r="U49" s="48"/>
    </row>
    <row r="50" spans="1:21" ht="30.75" customHeight="1" x14ac:dyDescent="0.15">
      <c r="A50" s="48"/>
      <c r="B50" s="1252"/>
      <c r="C50" s="1253"/>
      <c r="D50" s="62"/>
      <c r="E50" s="1258" t="s">
        <v>16</v>
      </c>
      <c r="F50" s="1258"/>
      <c r="G50" s="1258"/>
      <c r="H50" s="1258"/>
      <c r="I50" s="1258"/>
      <c r="J50" s="1259"/>
      <c r="K50" s="63">
        <v>8</v>
      </c>
      <c r="L50" s="64">
        <v>8</v>
      </c>
      <c r="M50" s="64">
        <v>8</v>
      </c>
      <c r="N50" s="64">
        <v>8</v>
      </c>
      <c r="O50" s="65">
        <v>8</v>
      </c>
      <c r="P50" s="48"/>
      <c r="Q50" s="48"/>
      <c r="R50" s="48"/>
      <c r="S50" s="48"/>
      <c r="T50" s="48"/>
      <c r="U50" s="48"/>
    </row>
    <row r="51" spans="1:21" ht="30.75" customHeight="1" x14ac:dyDescent="0.15">
      <c r="A51" s="48"/>
      <c r="B51" s="1254"/>
      <c r="C51" s="1255"/>
      <c r="D51" s="66"/>
      <c r="E51" s="1258" t="s">
        <v>17</v>
      </c>
      <c r="F51" s="1258"/>
      <c r="G51" s="1258"/>
      <c r="H51" s="1258"/>
      <c r="I51" s="1258"/>
      <c r="J51" s="1259"/>
      <c r="K51" s="63" t="s">
        <v>504</v>
      </c>
      <c r="L51" s="64" t="s">
        <v>504</v>
      </c>
      <c r="M51" s="64" t="s">
        <v>504</v>
      </c>
      <c r="N51" s="64" t="s">
        <v>504</v>
      </c>
      <c r="O51" s="65" t="s">
        <v>504</v>
      </c>
      <c r="P51" s="48"/>
      <c r="Q51" s="48"/>
      <c r="R51" s="48"/>
      <c r="S51" s="48"/>
      <c r="T51" s="48"/>
      <c r="U51" s="48"/>
    </row>
    <row r="52" spans="1:21" ht="30.75" customHeight="1" x14ac:dyDescent="0.15">
      <c r="A52" s="48"/>
      <c r="B52" s="1260" t="s">
        <v>18</v>
      </c>
      <c r="C52" s="1261"/>
      <c r="D52" s="66"/>
      <c r="E52" s="1258" t="s">
        <v>19</v>
      </c>
      <c r="F52" s="1258"/>
      <c r="G52" s="1258"/>
      <c r="H52" s="1258"/>
      <c r="I52" s="1258"/>
      <c r="J52" s="1259"/>
      <c r="K52" s="63">
        <v>2570</v>
      </c>
      <c r="L52" s="64">
        <v>2562</v>
      </c>
      <c r="M52" s="64">
        <v>2592</v>
      </c>
      <c r="N52" s="64">
        <v>2573</v>
      </c>
      <c r="O52" s="65">
        <v>2485</v>
      </c>
      <c r="P52" s="48"/>
      <c r="Q52" s="48"/>
      <c r="R52" s="48"/>
      <c r="S52" s="48"/>
      <c r="T52" s="48"/>
      <c r="U52" s="48"/>
    </row>
    <row r="53" spans="1:21" ht="30.75" customHeight="1" thickBot="1" x14ac:dyDescent="0.2">
      <c r="A53" s="48"/>
      <c r="B53" s="1262" t="s">
        <v>20</v>
      </c>
      <c r="C53" s="1263"/>
      <c r="D53" s="67"/>
      <c r="E53" s="1264" t="s">
        <v>21</v>
      </c>
      <c r="F53" s="1264"/>
      <c r="G53" s="1264"/>
      <c r="H53" s="1264"/>
      <c r="I53" s="1264"/>
      <c r="J53" s="1265"/>
      <c r="K53" s="68">
        <v>78</v>
      </c>
      <c r="L53" s="69">
        <v>47</v>
      </c>
      <c r="M53" s="69">
        <v>31</v>
      </c>
      <c r="N53" s="69">
        <v>88</v>
      </c>
      <c r="O53" s="70">
        <v>119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563</v>
      </c>
      <c r="P55" s="48"/>
      <c r="Q55" s="48"/>
      <c r="R55" s="48"/>
      <c r="S55" s="48"/>
      <c r="T55" s="48"/>
      <c r="U55" s="48"/>
    </row>
    <row r="56" spans="1:21" ht="31.5" customHeight="1" thickBot="1" x14ac:dyDescent="0.2">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x14ac:dyDescent="0.15">
      <c r="B57" s="1266" t="s">
        <v>24</v>
      </c>
      <c r="C57" s="1267"/>
      <c r="D57" s="1270" t="s">
        <v>25</v>
      </c>
      <c r="E57" s="1271"/>
      <c r="F57" s="1271"/>
      <c r="G57" s="1271"/>
      <c r="H57" s="1271"/>
      <c r="I57" s="1271"/>
      <c r="J57" s="1272"/>
      <c r="K57" s="83"/>
      <c r="L57" s="84"/>
      <c r="M57" s="84"/>
      <c r="N57" s="84"/>
      <c r="O57" s="85"/>
    </row>
    <row r="58" spans="1:21" ht="31.5" customHeight="1" thickBot="1" x14ac:dyDescent="0.2">
      <c r="B58" s="1268"/>
      <c r="C58" s="1269"/>
      <c r="D58" s="1273" t="s">
        <v>26</v>
      </c>
      <c r="E58" s="1274"/>
      <c r="F58" s="1274"/>
      <c r="G58" s="1274"/>
      <c r="H58" s="1274"/>
      <c r="I58" s="1274"/>
      <c r="J58" s="1275"/>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Ft07D7f0di/rtocj9ancpa5CcdI8wgbUZ5h394qGVtN261BDVAuarb27ZUJH3B8SYKqpzRbdpbI+BzuPv+JrQ==" saltValue="uP41Dx9bAZERvkLPHUmxZ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546</v>
      </c>
      <c r="J40" s="100" t="s">
        <v>547</v>
      </c>
      <c r="K40" s="100" t="s">
        <v>548</v>
      </c>
      <c r="L40" s="100" t="s">
        <v>549</v>
      </c>
      <c r="M40" s="101" t="s">
        <v>550</v>
      </c>
    </row>
    <row r="41" spans="2:13" ht="27.75" customHeight="1" x14ac:dyDescent="0.15">
      <c r="B41" s="1276" t="s">
        <v>29</v>
      </c>
      <c r="C41" s="1277"/>
      <c r="D41" s="102"/>
      <c r="E41" s="1282" t="s">
        <v>30</v>
      </c>
      <c r="F41" s="1282"/>
      <c r="G41" s="1282"/>
      <c r="H41" s="1283"/>
      <c r="I41" s="103">
        <v>22120</v>
      </c>
      <c r="J41" s="104">
        <v>21523</v>
      </c>
      <c r="K41" s="104">
        <v>20885</v>
      </c>
      <c r="L41" s="104">
        <v>20288</v>
      </c>
      <c r="M41" s="105">
        <v>19601</v>
      </c>
    </row>
    <row r="42" spans="2:13" ht="27.75" customHeight="1" x14ac:dyDescent="0.15">
      <c r="B42" s="1278"/>
      <c r="C42" s="1279"/>
      <c r="D42" s="106"/>
      <c r="E42" s="1284" t="s">
        <v>31</v>
      </c>
      <c r="F42" s="1284"/>
      <c r="G42" s="1284"/>
      <c r="H42" s="1285"/>
      <c r="I42" s="107">
        <v>48</v>
      </c>
      <c r="J42" s="108">
        <v>83</v>
      </c>
      <c r="K42" s="108">
        <v>32</v>
      </c>
      <c r="L42" s="108">
        <v>24</v>
      </c>
      <c r="M42" s="109">
        <v>16</v>
      </c>
    </row>
    <row r="43" spans="2:13" ht="27.75" customHeight="1" x14ac:dyDescent="0.15">
      <c r="B43" s="1278"/>
      <c r="C43" s="1279"/>
      <c r="D43" s="106"/>
      <c r="E43" s="1284" t="s">
        <v>32</v>
      </c>
      <c r="F43" s="1284"/>
      <c r="G43" s="1284"/>
      <c r="H43" s="1285"/>
      <c r="I43" s="107">
        <v>2908</v>
      </c>
      <c r="J43" s="108">
        <v>3130</v>
      </c>
      <c r="K43" s="108">
        <v>3090</v>
      </c>
      <c r="L43" s="108">
        <v>3148</v>
      </c>
      <c r="M43" s="109">
        <v>3117</v>
      </c>
    </row>
    <row r="44" spans="2:13" ht="27.75" customHeight="1" x14ac:dyDescent="0.15">
      <c r="B44" s="1278"/>
      <c r="C44" s="1279"/>
      <c r="D44" s="106"/>
      <c r="E44" s="1284" t="s">
        <v>33</v>
      </c>
      <c r="F44" s="1284"/>
      <c r="G44" s="1284"/>
      <c r="H44" s="1285"/>
      <c r="I44" s="107">
        <v>236</v>
      </c>
      <c r="J44" s="108">
        <v>169</v>
      </c>
      <c r="K44" s="108">
        <v>109</v>
      </c>
      <c r="L44" s="108">
        <v>59</v>
      </c>
      <c r="M44" s="109">
        <v>22</v>
      </c>
    </row>
    <row r="45" spans="2:13" ht="27.75" customHeight="1" x14ac:dyDescent="0.15">
      <c r="B45" s="1278"/>
      <c r="C45" s="1279"/>
      <c r="D45" s="106"/>
      <c r="E45" s="1284" t="s">
        <v>34</v>
      </c>
      <c r="F45" s="1284"/>
      <c r="G45" s="1284"/>
      <c r="H45" s="1285"/>
      <c r="I45" s="107">
        <v>6310</v>
      </c>
      <c r="J45" s="108">
        <v>5986</v>
      </c>
      <c r="K45" s="108">
        <v>5768</v>
      </c>
      <c r="L45" s="108">
        <v>5468</v>
      </c>
      <c r="M45" s="109">
        <v>5312</v>
      </c>
    </row>
    <row r="46" spans="2:13" ht="27.75" customHeight="1" x14ac:dyDescent="0.15">
      <c r="B46" s="1278"/>
      <c r="C46" s="1279"/>
      <c r="D46" s="110"/>
      <c r="E46" s="1284" t="s">
        <v>35</v>
      </c>
      <c r="F46" s="1284"/>
      <c r="G46" s="1284"/>
      <c r="H46" s="1285"/>
      <c r="I46" s="107" t="s">
        <v>504</v>
      </c>
      <c r="J46" s="108" t="s">
        <v>504</v>
      </c>
      <c r="K46" s="108" t="s">
        <v>504</v>
      </c>
      <c r="L46" s="108" t="s">
        <v>504</v>
      </c>
      <c r="M46" s="109" t="s">
        <v>504</v>
      </c>
    </row>
    <row r="47" spans="2:13" ht="27.75" customHeight="1" x14ac:dyDescent="0.15">
      <c r="B47" s="1278"/>
      <c r="C47" s="1279"/>
      <c r="D47" s="111"/>
      <c r="E47" s="1286" t="s">
        <v>36</v>
      </c>
      <c r="F47" s="1287"/>
      <c r="G47" s="1287"/>
      <c r="H47" s="1288"/>
      <c r="I47" s="107" t="s">
        <v>504</v>
      </c>
      <c r="J47" s="108" t="s">
        <v>504</v>
      </c>
      <c r="K47" s="108" t="s">
        <v>504</v>
      </c>
      <c r="L47" s="108" t="s">
        <v>504</v>
      </c>
      <c r="M47" s="109" t="s">
        <v>504</v>
      </c>
    </row>
    <row r="48" spans="2:13" ht="27.75" customHeight="1" x14ac:dyDescent="0.15">
      <c r="B48" s="1278"/>
      <c r="C48" s="1279"/>
      <c r="D48" s="106"/>
      <c r="E48" s="1284" t="s">
        <v>37</v>
      </c>
      <c r="F48" s="1284"/>
      <c r="G48" s="1284"/>
      <c r="H48" s="1285"/>
      <c r="I48" s="107" t="s">
        <v>504</v>
      </c>
      <c r="J48" s="108" t="s">
        <v>504</v>
      </c>
      <c r="K48" s="108" t="s">
        <v>504</v>
      </c>
      <c r="L48" s="108" t="s">
        <v>504</v>
      </c>
      <c r="M48" s="109" t="s">
        <v>504</v>
      </c>
    </row>
    <row r="49" spans="2:13" ht="27.75" customHeight="1" x14ac:dyDescent="0.15">
      <c r="B49" s="1280"/>
      <c r="C49" s="1281"/>
      <c r="D49" s="106"/>
      <c r="E49" s="1284" t="s">
        <v>38</v>
      </c>
      <c r="F49" s="1284"/>
      <c r="G49" s="1284"/>
      <c r="H49" s="1285"/>
      <c r="I49" s="107" t="s">
        <v>504</v>
      </c>
      <c r="J49" s="108" t="s">
        <v>504</v>
      </c>
      <c r="K49" s="108" t="s">
        <v>504</v>
      </c>
      <c r="L49" s="108" t="s">
        <v>504</v>
      </c>
      <c r="M49" s="109" t="s">
        <v>504</v>
      </c>
    </row>
    <row r="50" spans="2:13" ht="27.75" customHeight="1" x14ac:dyDescent="0.15">
      <c r="B50" s="1289" t="s">
        <v>39</v>
      </c>
      <c r="C50" s="1290"/>
      <c r="D50" s="112"/>
      <c r="E50" s="1284" t="s">
        <v>40</v>
      </c>
      <c r="F50" s="1284"/>
      <c r="G50" s="1284"/>
      <c r="H50" s="1285"/>
      <c r="I50" s="107">
        <v>10109</v>
      </c>
      <c r="J50" s="108">
        <v>9571</v>
      </c>
      <c r="K50" s="108">
        <v>10541</v>
      </c>
      <c r="L50" s="108">
        <v>11549</v>
      </c>
      <c r="M50" s="109">
        <v>12820</v>
      </c>
    </row>
    <row r="51" spans="2:13" ht="27.75" customHeight="1" x14ac:dyDescent="0.15">
      <c r="B51" s="1278"/>
      <c r="C51" s="1279"/>
      <c r="D51" s="106"/>
      <c r="E51" s="1284" t="s">
        <v>41</v>
      </c>
      <c r="F51" s="1284"/>
      <c r="G51" s="1284"/>
      <c r="H51" s="1285"/>
      <c r="I51" s="107">
        <v>6527</v>
      </c>
      <c r="J51" s="108">
        <v>6495</v>
      </c>
      <c r="K51" s="108">
        <v>6281</v>
      </c>
      <c r="L51" s="108">
        <v>6332</v>
      </c>
      <c r="M51" s="109">
        <v>6044</v>
      </c>
    </row>
    <row r="52" spans="2:13" ht="27.75" customHeight="1" x14ac:dyDescent="0.15">
      <c r="B52" s="1280"/>
      <c r="C52" s="1281"/>
      <c r="D52" s="106"/>
      <c r="E52" s="1284" t="s">
        <v>42</v>
      </c>
      <c r="F52" s="1284"/>
      <c r="G52" s="1284"/>
      <c r="H52" s="1285"/>
      <c r="I52" s="107">
        <v>18750</v>
      </c>
      <c r="J52" s="108">
        <v>17691</v>
      </c>
      <c r="K52" s="108">
        <v>16871</v>
      </c>
      <c r="L52" s="108">
        <v>16332</v>
      </c>
      <c r="M52" s="109">
        <v>15399</v>
      </c>
    </row>
    <row r="53" spans="2:13" ht="27.75" customHeight="1" thickBot="1" x14ac:dyDescent="0.2">
      <c r="B53" s="1291" t="s">
        <v>43</v>
      </c>
      <c r="C53" s="1292"/>
      <c r="D53" s="113"/>
      <c r="E53" s="1293" t="s">
        <v>44</v>
      </c>
      <c r="F53" s="1293"/>
      <c r="G53" s="1293"/>
      <c r="H53" s="1294"/>
      <c r="I53" s="114">
        <v>-3762</v>
      </c>
      <c r="J53" s="115">
        <v>-2866</v>
      </c>
      <c r="K53" s="115">
        <v>-3810</v>
      </c>
      <c r="L53" s="115">
        <v>-5225</v>
      </c>
      <c r="M53" s="116">
        <v>-6195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GOBhBM3Db+N1stlnDfypPpQIOwcQDgAdc85tWpZAi78noBIj9Tgx3xJJA3L56lKSHm6Kffl5GjSjyIfmLFWCQ==" saltValue="q4RS+oK8ckghd9qp61zb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548</v>
      </c>
      <c r="G54" s="125" t="s">
        <v>549</v>
      </c>
      <c r="H54" s="126" t="s">
        <v>550</v>
      </c>
    </row>
    <row r="55" spans="2:8" ht="52.5" customHeight="1" x14ac:dyDescent="0.15">
      <c r="B55" s="127"/>
      <c r="C55" s="1303" t="s">
        <v>47</v>
      </c>
      <c r="D55" s="1303"/>
      <c r="E55" s="1304"/>
      <c r="F55" s="128">
        <v>3990</v>
      </c>
      <c r="G55" s="128">
        <v>4656</v>
      </c>
      <c r="H55" s="129">
        <v>5140</v>
      </c>
    </row>
    <row r="56" spans="2:8" ht="52.5" customHeight="1" x14ac:dyDescent="0.15">
      <c r="B56" s="130"/>
      <c r="C56" s="1305" t="s">
        <v>48</v>
      </c>
      <c r="D56" s="1305"/>
      <c r="E56" s="1306"/>
      <c r="F56" s="131" t="s">
        <v>504</v>
      </c>
      <c r="G56" s="131" t="s">
        <v>504</v>
      </c>
      <c r="H56" s="132" t="s">
        <v>504</v>
      </c>
    </row>
    <row r="57" spans="2:8" ht="53.25" customHeight="1" x14ac:dyDescent="0.15">
      <c r="B57" s="130"/>
      <c r="C57" s="1307" t="s">
        <v>49</v>
      </c>
      <c r="D57" s="1307"/>
      <c r="E57" s="1308"/>
      <c r="F57" s="133">
        <v>6625</v>
      </c>
      <c r="G57" s="133">
        <v>6287</v>
      </c>
      <c r="H57" s="134">
        <v>6949</v>
      </c>
    </row>
    <row r="58" spans="2:8" ht="45.75" customHeight="1" x14ac:dyDescent="0.15">
      <c r="B58" s="135"/>
      <c r="C58" s="1295" t="s">
        <v>581</v>
      </c>
      <c r="D58" s="1296"/>
      <c r="E58" s="1297"/>
      <c r="F58" s="136">
        <v>3517</v>
      </c>
      <c r="G58" s="136">
        <v>4160</v>
      </c>
      <c r="H58" s="137">
        <v>5538</v>
      </c>
    </row>
    <row r="59" spans="2:8" ht="45.75" customHeight="1" x14ac:dyDescent="0.15">
      <c r="B59" s="135"/>
      <c r="C59" s="1295" t="s">
        <v>582</v>
      </c>
      <c r="D59" s="1296"/>
      <c r="E59" s="1297"/>
      <c r="F59" s="136">
        <v>436</v>
      </c>
      <c r="G59" s="136">
        <v>575</v>
      </c>
      <c r="H59" s="137">
        <v>673</v>
      </c>
    </row>
    <row r="60" spans="2:8" ht="45.75" customHeight="1" x14ac:dyDescent="0.15">
      <c r="B60" s="135"/>
      <c r="C60" s="1295" t="s">
        <v>583</v>
      </c>
      <c r="D60" s="1296"/>
      <c r="E60" s="1297"/>
      <c r="F60" s="136">
        <v>321</v>
      </c>
      <c r="G60" s="136">
        <v>322</v>
      </c>
      <c r="H60" s="137">
        <v>322</v>
      </c>
    </row>
    <row r="61" spans="2:8" ht="45.75" customHeight="1" x14ac:dyDescent="0.15">
      <c r="B61" s="135"/>
      <c r="C61" s="1295" t="s">
        <v>584</v>
      </c>
      <c r="D61" s="1296"/>
      <c r="E61" s="1297"/>
      <c r="F61" s="136">
        <v>311</v>
      </c>
      <c r="G61" s="136">
        <v>311</v>
      </c>
      <c r="H61" s="137">
        <v>281</v>
      </c>
    </row>
    <row r="62" spans="2:8" ht="45.75" customHeight="1" thickBot="1" x14ac:dyDescent="0.2">
      <c r="B62" s="138"/>
      <c r="C62" s="1298" t="s">
        <v>585</v>
      </c>
      <c r="D62" s="1299"/>
      <c r="E62" s="1300"/>
      <c r="F62" s="139">
        <v>57</v>
      </c>
      <c r="G62" s="139">
        <v>65</v>
      </c>
      <c r="H62" s="140">
        <v>74</v>
      </c>
    </row>
    <row r="63" spans="2:8" ht="52.5" customHeight="1" thickBot="1" x14ac:dyDescent="0.2">
      <c r="B63" s="141"/>
      <c r="C63" s="1301" t="s">
        <v>50</v>
      </c>
      <c r="D63" s="1301"/>
      <c r="E63" s="1302"/>
      <c r="F63" s="142">
        <v>10615</v>
      </c>
      <c r="G63" s="142">
        <v>10943</v>
      </c>
      <c r="H63" s="143">
        <v>12089</v>
      </c>
    </row>
    <row r="64" spans="2:8" ht="15" customHeight="1" x14ac:dyDescent="0.15"/>
  </sheetData>
  <sheetProtection algorithmName="SHA-512" hashValue="qNQu/SlSGvMQiAJo6KIQoWlHb/S6MH/FpOrrF3l0HWmQ9ELhf094Yv33zsn/7bkvdt6vnomSucsr9UVNqMykMQ==" saltValue="JJfbnmZvca67qRE6HIcS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58" zoomScaleNormal="100" zoomScaleSheetLayoutView="55" workbookViewId="0">
      <selection activeCell="AN65" sqref="AN65:DC69"/>
    </sheetView>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596</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596</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595</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591</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21" t="s">
        <v>594</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ht="13.5" x14ac:dyDescent="0.15">
      <c r="B44" s="387"/>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ht="13.5" x14ac:dyDescent="0.15">
      <c r="B45" s="387"/>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ht="13.5" x14ac:dyDescent="0.15">
      <c r="B46" s="387"/>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ht="13.5" x14ac:dyDescent="0.15">
      <c r="B47" s="387"/>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590</v>
      </c>
    </row>
    <row r="50" spans="1:109" ht="13.5" x14ac:dyDescent="0.15">
      <c r="B50" s="387"/>
      <c r="G50" s="1315"/>
      <c r="H50" s="1315"/>
      <c r="I50" s="1315"/>
      <c r="J50" s="1315"/>
      <c r="K50" s="396"/>
      <c r="L50" s="396"/>
      <c r="M50" s="395"/>
      <c r="N50" s="39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1" t="s">
        <v>546</v>
      </c>
      <c r="BQ50" s="1311"/>
      <c r="BR50" s="1311"/>
      <c r="BS50" s="1311"/>
      <c r="BT50" s="1311"/>
      <c r="BU50" s="1311"/>
      <c r="BV50" s="1311"/>
      <c r="BW50" s="1311"/>
      <c r="BX50" s="1311" t="s">
        <v>547</v>
      </c>
      <c r="BY50" s="1311"/>
      <c r="BZ50" s="1311"/>
      <c r="CA50" s="1311"/>
      <c r="CB50" s="1311"/>
      <c r="CC50" s="1311"/>
      <c r="CD50" s="1311"/>
      <c r="CE50" s="1311"/>
      <c r="CF50" s="1311" t="s">
        <v>548</v>
      </c>
      <c r="CG50" s="1311"/>
      <c r="CH50" s="1311"/>
      <c r="CI50" s="1311"/>
      <c r="CJ50" s="1311"/>
      <c r="CK50" s="1311"/>
      <c r="CL50" s="1311"/>
      <c r="CM50" s="1311"/>
      <c r="CN50" s="1311" t="s">
        <v>549</v>
      </c>
      <c r="CO50" s="1311"/>
      <c r="CP50" s="1311"/>
      <c r="CQ50" s="1311"/>
      <c r="CR50" s="1311"/>
      <c r="CS50" s="1311"/>
      <c r="CT50" s="1311"/>
      <c r="CU50" s="1311"/>
      <c r="CV50" s="1311" t="s">
        <v>550</v>
      </c>
      <c r="CW50" s="1311"/>
      <c r="CX50" s="1311"/>
      <c r="CY50" s="1311"/>
      <c r="CZ50" s="1311"/>
      <c r="DA50" s="1311"/>
      <c r="DB50" s="1311"/>
      <c r="DC50" s="1311"/>
    </row>
    <row r="51" spans="1:109" ht="13.5" customHeight="1" x14ac:dyDescent="0.15">
      <c r="B51" s="387"/>
      <c r="G51" s="1320"/>
      <c r="H51" s="1320"/>
      <c r="I51" s="1330"/>
      <c r="J51" s="1330"/>
      <c r="K51" s="1316"/>
      <c r="L51" s="1316"/>
      <c r="M51" s="1316"/>
      <c r="N51" s="1316"/>
      <c r="AM51" s="394"/>
      <c r="AN51" s="1312" t="s">
        <v>589</v>
      </c>
      <c r="AO51" s="1312"/>
      <c r="AP51" s="1312"/>
      <c r="AQ51" s="1312"/>
      <c r="AR51" s="1312"/>
      <c r="AS51" s="1312"/>
      <c r="AT51" s="1312"/>
      <c r="AU51" s="1312"/>
      <c r="AV51" s="1312"/>
      <c r="AW51" s="1312"/>
      <c r="AX51" s="1312"/>
      <c r="AY51" s="1312"/>
      <c r="AZ51" s="1312"/>
      <c r="BA51" s="1312"/>
      <c r="BB51" s="1312" t="s">
        <v>587</v>
      </c>
      <c r="BC51" s="1312"/>
      <c r="BD51" s="1312"/>
      <c r="BE51" s="1312"/>
      <c r="BF51" s="1312"/>
      <c r="BG51" s="1312"/>
      <c r="BH51" s="1312"/>
      <c r="BI51" s="1312"/>
      <c r="BJ51" s="1312"/>
      <c r="BK51" s="1312"/>
      <c r="BL51" s="1312"/>
      <c r="BM51" s="1312"/>
      <c r="BN51" s="1312"/>
      <c r="BO51" s="1312"/>
      <c r="BP51" s="1309"/>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ht="13.5" x14ac:dyDescent="0.15">
      <c r="B52" s="387"/>
      <c r="G52" s="1320"/>
      <c r="H52" s="1320"/>
      <c r="I52" s="1330"/>
      <c r="J52" s="1330"/>
      <c r="K52" s="1316"/>
      <c r="L52" s="1316"/>
      <c r="M52" s="1316"/>
      <c r="N52" s="1316"/>
      <c r="AM52" s="39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5" x14ac:dyDescent="0.15">
      <c r="A53" s="402"/>
      <c r="B53" s="387"/>
      <c r="G53" s="1320"/>
      <c r="H53" s="1320"/>
      <c r="I53" s="1315"/>
      <c r="J53" s="1315"/>
      <c r="K53" s="1316"/>
      <c r="L53" s="1316"/>
      <c r="M53" s="1316"/>
      <c r="N53" s="1316"/>
      <c r="AM53" s="394"/>
      <c r="AN53" s="1312"/>
      <c r="AO53" s="1312"/>
      <c r="AP53" s="1312"/>
      <c r="AQ53" s="1312"/>
      <c r="AR53" s="1312"/>
      <c r="AS53" s="1312"/>
      <c r="AT53" s="1312"/>
      <c r="AU53" s="1312"/>
      <c r="AV53" s="1312"/>
      <c r="AW53" s="1312"/>
      <c r="AX53" s="1312"/>
      <c r="AY53" s="1312"/>
      <c r="AZ53" s="1312"/>
      <c r="BA53" s="1312"/>
      <c r="BB53" s="1312" t="s">
        <v>593</v>
      </c>
      <c r="BC53" s="1312"/>
      <c r="BD53" s="1312"/>
      <c r="BE53" s="1312"/>
      <c r="BF53" s="1312"/>
      <c r="BG53" s="1312"/>
      <c r="BH53" s="1312"/>
      <c r="BI53" s="1312"/>
      <c r="BJ53" s="1312"/>
      <c r="BK53" s="1312"/>
      <c r="BL53" s="1312"/>
      <c r="BM53" s="1312"/>
      <c r="BN53" s="1312"/>
      <c r="BO53" s="1312"/>
      <c r="BP53" s="1309">
        <v>58.8</v>
      </c>
      <c r="BQ53" s="1309"/>
      <c r="BR53" s="1309"/>
      <c r="BS53" s="1309"/>
      <c r="BT53" s="1309"/>
      <c r="BU53" s="1309"/>
      <c r="BV53" s="1309"/>
      <c r="BW53" s="1309"/>
      <c r="BX53" s="1309">
        <v>58.1</v>
      </c>
      <c r="BY53" s="1309"/>
      <c r="BZ53" s="1309"/>
      <c r="CA53" s="1309"/>
      <c r="CB53" s="1309"/>
      <c r="CC53" s="1309"/>
      <c r="CD53" s="1309"/>
      <c r="CE53" s="1309"/>
      <c r="CF53" s="1309">
        <v>61.2</v>
      </c>
      <c r="CG53" s="1309"/>
      <c r="CH53" s="1309"/>
      <c r="CI53" s="1309"/>
      <c r="CJ53" s="1309"/>
      <c r="CK53" s="1309"/>
      <c r="CL53" s="1309"/>
      <c r="CM53" s="1309"/>
      <c r="CN53" s="1309">
        <v>62</v>
      </c>
      <c r="CO53" s="1309"/>
      <c r="CP53" s="1309"/>
      <c r="CQ53" s="1309"/>
      <c r="CR53" s="1309"/>
      <c r="CS53" s="1309"/>
      <c r="CT53" s="1309"/>
      <c r="CU53" s="1309"/>
      <c r="CV53" s="1309">
        <v>59</v>
      </c>
      <c r="CW53" s="1309"/>
      <c r="CX53" s="1309"/>
      <c r="CY53" s="1309"/>
      <c r="CZ53" s="1309"/>
      <c r="DA53" s="1309"/>
      <c r="DB53" s="1309"/>
      <c r="DC53" s="1309"/>
    </row>
    <row r="54" spans="1:109" ht="13.5" x14ac:dyDescent="0.15">
      <c r="A54" s="402"/>
      <c r="B54" s="387"/>
      <c r="G54" s="1320"/>
      <c r="H54" s="1320"/>
      <c r="I54" s="1315"/>
      <c r="J54" s="1315"/>
      <c r="K54" s="1316"/>
      <c r="L54" s="1316"/>
      <c r="M54" s="1316"/>
      <c r="N54" s="1316"/>
      <c r="AM54" s="39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5" x14ac:dyDescent="0.15">
      <c r="A55" s="402"/>
      <c r="B55" s="387"/>
      <c r="G55" s="1315"/>
      <c r="H55" s="1315"/>
      <c r="I55" s="1315"/>
      <c r="J55" s="1315"/>
      <c r="K55" s="1316"/>
      <c r="L55" s="1316"/>
      <c r="M55" s="1316"/>
      <c r="N55" s="1316"/>
      <c r="AN55" s="1311" t="s">
        <v>588</v>
      </c>
      <c r="AO55" s="1311"/>
      <c r="AP55" s="1311"/>
      <c r="AQ55" s="1311"/>
      <c r="AR55" s="1311"/>
      <c r="AS55" s="1311"/>
      <c r="AT55" s="1311"/>
      <c r="AU55" s="1311"/>
      <c r="AV55" s="1311"/>
      <c r="AW55" s="1311"/>
      <c r="AX55" s="1311"/>
      <c r="AY55" s="1311"/>
      <c r="AZ55" s="1311"/>
      <c r="BA55" s="1311"/>
      <c r="BB55" s="1312" t="s">
        <v>587</v>
      </c>
      <c r="BC55" s="1312"/>
      <c r="BD55" s="1312"/>
      <c r="BE55" s="1312"/>
      <c r="BF55" s="1312"/>
      <c r="BG55" s="1312"/>
      <c r="BH55" s="1312"/>
      <c r="BI55" s="1312"/>
      <c r="BJ55" s="1312"/>
      <c r="BK55" s="1312"/>
      <c r="BL55" s="1312"/>
      <c r="BM55" s="1312"/>
      <c r="BN55" s="1312"/>
      <c r="BO55" s="1312"/>
      <c r="BP55" s="1309">
        <v>17.8</v>
      </c>
      <c r="BQ55" s="1309"/>
      <c r="BR55" s="1309"/>
      <c r="BS55" s="1309"/>
      <c r="BT55" s="1309"/>
      <c r="BU55" s="1309"/>
      <c r="BV55" s="1309"/>
      <c r="BW55" s="1309"/>
      <c r="BX55" s="1309">
        <v>15</v>
      </c>
      <c r="BY55" s="1309"/>
      <c r="BZ55" s="1309"/>
      <c r="CA55" s="1309"/>
      <c r="CB55" s="1309"/>
      <c r="CC55" s="1309"/>
      <c r="CD55" s="1309"/>
      <c r="CE55" s="1309"/>
      <c r="CF55" s="1309">
        <v>12.2</v>
      </c>
      <c r="CG55" s="1309"/>
      <c r="CH55" s="1309"/>
      <c r="CI55" s="1309"/>
      <c r="CJ55" s="1309"/>
      <c r="CK55" s="1309"/>
      <c r="CL55" s="1309"/>
      <c r="CM55" s="1309"/>
      <c r="CN55" s="1309">
        <v>5</v>
      </c>
      <c r="CO55" s="1309"/>
      <c r="CP55" s="1309"/>
      <c r="CQ55" s="1309"/>
      <c r="CR55" s="1309"/>
      <c r="CS55" s="1309"/>
      <c r="CT55" s="1309"/>
      <c r="CU55" s="1309"/>
      <c r="CV55" s="1309">
        <v>5.4</v>
      </c>
      <c r="CW55" s="1309"/>
      <c r="CX55" s="1309"/>
      <c r="CY55" s="1309"/>
      <c r="CZ55" s="1309"/>
      <c r="DA55" s="1309"/>
      <c r="DB55" s="1309"/>
      <c r="DC55" s="1309"/>
    </row>
    <row r="56" spans="1:109" ht="13.5" x14ac:dyDescent="0.15">
      <c r="A56" s="402"/>
      <c r="B56" s="387"/>
      <c r="G56" s="1315"/>
      <c r="H56" s="1315"/>
      <c r="I56" s="1315"/>
      <c r="J56" s="1315"/>
      <c r="K56" s="1316"/>
      <c r="L56" s="1316"/>
      <c r="M56" s="1316"/>
      <c r="N56" s="1316"/>
      <c r="AN56" s="1311"/>
      <c r="AO56" s="1311"/>
      <c r="AP56" s="1311"/>
      <c r="AQ56" s="1311"/>
      <c r="AR56" s="1311"/>
      <c r="AS56" s="1311"/>
      <c r="AT56" s="1311"/>
      <c r="AU56" s="1311"/>
      <c r="AV56" s="1311"/>
      <c r="AW56" s="1311"/>
      <c r="AX56" s="1311"/>
      <c r="AY56" s="1311"/>
      <c r="AZ56" s="1311"/>
      <c r="BA56" s="1311"/>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2" customFormat="1" ht="13.5" x14ac:dyDescent="0.15">
      <c r="B57" s="408"/>
      <c r="G57" s="1315"/>
      <c r="H57" s="1315"/>
      <c r="I57" s="1313"/>
      <c r="J57" s="1313"/>
      <c r="K57" s="1316"/>
      <c r="L57" s="1316"/>
      <c r="M57" s="1316"/>
      <c r="N57" s="1316"/>
      <c r="AM57" s="386"/>
      <c r="AN57" s="1311"/>
      <c r="AO57" s="1311"/>
      <c r="AP57" s="1311"/>
      <c r="AQ57" s="1311"/>
      <c r="AR57" s="1311"/>
      <c r="AS57" s="1311"/>
      <c r="AT57" s="1311"/>
      <c r="AU57" s="1311"/>
      <c r="AV57" s="1311"/>
      <c r="AW57" s="1311"/>
      <c r="AX57" s="1311"/>
      <c r="AY57" s="1311"/>
      <c r="AZ57" s="1311"/>
      <c r="BA57" s="1311"/>
      <c r="BB57" s="1312" t="s">
        <v>593</v>
      </c>
      <c r="BC57" s="1312"/>
      <c r="BD57" s="1312"/>
      <c r="BE57" s="1312"/>
      <c r="BF57" s="1312"/>
      <c r="BG57" s="1312"/>
      <c r="BH57" s="1312"/>
      <c r="BI57" s="1312"/>
      <c r="BJ57" s="1312"/>
      <c r="BK57" s="1312"/>
      <c r="BL57" s="1312"/>
      <c r="BM57" s="1312"/>
      <c r="BN57" s="1312"/>
      <c r="BO57" s="1312"/>
      <c r="BP57" s="1309">
        <v>56.2</v>
      </c>
      <c r="BQ57" s="1309"/>
      <c r="BR57" s="1309"/>
      <c r="BS57" s="1309"/>
      <c r="BT57" s="1309"/>
      <c r="BU57" s="1309"/>
      <c r="BV57" s="1309"/>
      <c r="BW57" s="1309"/>
      <c r="BX57" s="1309">
        <v>60.1</v>
      </c>
      <c r="BY57" s="1309"/>
      <c r="BZ57" s="1309"/>
      <c r="CA57" s="1309"/>
      <c r="CB57" s="1309"/>
      <c r="CC57" s="1309"/>
      <c r="CD57" s="1309"/>
      <c r="CE57" s="1309"/>
      <c r="CF57" s="1309">
        <v>61.2</v>
      </c>
      <c r="CG57" s="1309"/>
      <c r="CH57" s="1309"/>
      <c r="CI57" s="1309"/>
      <c r="CJ57" s="1309"/>
      <c r="CK57" s="1309"/>
      <c r="CL57" s="1309"/>
      <c r="CM57" s="1309"/>
      <c r="CN57" s="1309">
        <v>61.7</v>
      </c>
      <c r="CO57" s="1309"/>
      <c r="CP57" s="1309"/>
      <c r="CQ57" s="1309"/>
      <c r="CR57" s="1309"/>
      <c r="CS57" s="1309"/>
      <c r="CT57" s="1309"/>
      <c r="CU57" s="1309"/>
      <c r="CV57" s="1309">
        <v>62.6</v>
      </c>
      <c r="CW57" s="1309"/>
      <c r="CX57" s="1309"/>
      <c r="CY57" s="1309"/>
      <c r="CZ57" s="1309"/>
      <c r="DA57" s="1309"/>
      <c r="DB57" s="1309"/>
      <c r="DC57" s="1309"/>
      <c r="DD57" s="413"/>
      <c r="DE57" s="408"/>
    </row>
    <row r="58" spans="1:109" s="402" customFormat="1" ht="13.5" x14ac:dyDescent="0.15">
      <c r="A58" s="386"/>
      <c r="B58" s="408"/>
      <c r="G58" s="1315"/>
      <c r="H58" s="1315"/>
      <c r="I58" s="1313"/>
      <c r="J58" s="1313"/>
      <c r="K58" s="1316"/>
      <c r="L58" s="1316"/>
      <c r="M58" s="1316"/>
      <c r="N58" s="1316"/>
      <c r="AM58" s="386"/>
      <c r="AN58" s="1311"/>
      <c r="AO58" s="1311"/>
      <c r="AP58" s="1311"/>
      <c r="AQ58" s="1311"/>
      <c r="AR58" s="1311"/>
      <c r="AS58" s="1311"/>
      <c r="AT58" s="1311"/>
      <c r="AU58" s="1311"/>
      <c r="AV58" s="1311"/>
      <c r="AW58" s="1311"/>
      <c r="AX58" s="1311"/>
      <c r="AY58" s="1311"/>
      <c r="AZ58" s="1311"/>
      <c r="BA58" s="1311"/>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592</v>
      </c>
    </row>
    <row r="64" spans="1:109" ht="13.5" x14ac:dyDescent="0.15">
      <c r="B64" s="387"/>
      <c r="G64" s="403"/>
      <c r="I64" s="405"/>
      <c r="J64" s="405"/>
      <c r="K64" s="405"/>
      <c r="L64" s="405"/>
      <c r="M64" s="405"/>
      <c r="N64" s="404"/>
      <c r="AM64" s="403"/>
      <c r="AN64" s="403" t="s">
        <v>591</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21" t="s">
        <v>597</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5" x14ac:dyDescent="0.15">
      <c r="B66" s="387"/>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5" x14ac:dyDescent="0.15">
      <c r="B67" s="387"/>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5" x14ac:dyDescent="0.15">
      <c r="B68" s="387"/>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5" x14ac:dyDescent="0.15">
      <c r="B69" s="387"/>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590</v>
      </c>
    </row>
    <row r="72" spans="2:107" ht="13.5" x14ac:dyDescent="0.15">
      <c r="B72" s="387"/>
      <c r="G72" s="1315"/>
      <c r="H72" s="1315"/>
      <c r="I72" s="1315"/>
      <c r="J72" s="1315"/>
      <c r="K72" s="396"/>
      <c r="L72" s="396"/>
      <c r="M72" s="395"/>
      <c r="N72" s="39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1" t="s">
        <v>546</v>
      </c>
      <c r="BQ72" s="1311"/>
      <c r="BR72" s="1311"/>
      <c r="BS72" s="1311"/>
      <c r="BT72" s="1311"/>
      <c r="BU72" s="1311"/>
      <c r="BV72" s="1311"/>
      <c r="BW72" s="1311"/>
      <c r="BX72" s="1311" t="s">
        <v>547</v>
      </c>
      <c r="BY72" s="1311"/>
      <c r="BZ72" s="1311"/>
      <c r="CA72" s="1311"/>
      <c r="CB72" s="1311"/>
      <c r="CC72" s="1311"/>
      <c r="CD72" s="1311"/>
      <c r="CE72" s="1311"/>
      <c r="CF72" s="1311" t="s">
        <v>548</v>
      </c>
      <c r="CG72" s="1311"/>
      <c r="CH72" s="1311"/>
      <c r="CI72" s="1311"/>
      <c r="CJ72" s="1311"/>
      <c r="CK72" s="1311"/>
      <c r="CL72" s="1311"/>
      <c r="CM72" s="1311"/>
      <c r="CN72" s="1311" t="s">
        <v>549</v>
      </c>
      <c r="CO72" s="1311"/>
      <c r="CP72" s="1311"/>
      <c r="CQ72" s="1311"/>
      <c r="CR72" s="1311"/>
      <c r="CS72" s="1311"/>
      <c r="CT72" s="1311"/>
      <c r="CU72" s="1311"/>
      <c r="CV72" s="1311" t="s">
        <v>550</v>
      </c>
      <c r="CW72" s="1311"/>
      <c r="CX72" s="1311"/>
      <c r="CY72" s="1311"/>
      <c r="CZ72" s="1311"/>
      <c r="DA72" s="1311"/>
      <c r="DB72" s="1311"/>
      <c r="DC72" s="1311"/>
    </row>
    <row r="73" spans="2:107" ht="13.5" x14ac:dyDescent="0.15">
      <c r="B73" s="387"/>
      <c r="G73" s="1320"/>
      <c r="H73" s="1320"/>
      <c r="I73" s="1320"/>
      <c r="J73" s="1320"/>
      <c r="K73" s="1310"/>
      <c r="L73" s="1310"/>
      <c r="M73" s="1310"/>
      <c r="N73" s="1310"/>
      <c r="AM73" s="394"/>
      <c r="AN73" s="1312" t="s">
        <v>589</v>
      </c>
      <c r="AO73" s="1312"/>
      <c r="AP73" s="1312"/>
      <c r="AQ73" s="1312"/>
      <c r="AR73" s="1312"/>
      <c r="AS73" s="1312"/>
      <c r="AT73" s="1312"/>
      <c r="AU73" s="1312"/>
      <c r="AV73" s="1312"/>
      <c r="AW73" s="1312"/>
      <c r="AX73" s="1312"/>
      <c r="AY73" s="1312"/>
      <c r="AZ73" s="1312"/>
      <c r="BA73" s="1312"/>
      <c r="BB73" s="1312" t="s">
        <v>587</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5" x14ac:dyDescent="0.15">
      <c r="B74" s="387"/>
      <c r="G74" s="1320"/>
      <c r="H74" s="1320"/>
      <c r="I74" s="1320"/>
      <c r="J74" s="1320"/>
      <c r="K74" s="1310"/>
      <c r="L74" s="1310"/>
      <c r="M74" s="1310"/>
      <c r="N74" s="1310"/>
      <c r="AM74" s="39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5" x14ac:dyDescent="0.15">
      <c r="B75" s="387"/>
      <c r="G75" s="1320"/>
      <c r="H75" s="1320"/>
      <c r="I75" s="1315"/>
      <c r="J75" s="1315"/>
      <c r="K75" s="1316"/>
      <c r="L75" s="1316"/>
      <c r="M75" s="1316"/>
      <c r="N75" s="1316"/>
      <c r="AM75" s="394"/>
      <c r="AN75" s="1312"/>
      <c r="AO75" s="1312"/>
      <c r="AP75" s="1312"/>
      <c r="AQ75" s="1312"/>
      <c r="AR75" s="1312"/>
      <c r="AS75" s="1312"/>
      <c r="AT75" s="1312"/>
      <c r="AU75" s="1312"/>
      <c r="AV75" s="1312"/>
      <c r="AW75" s="1312"/>
      <c r="AX75" s="1312"/>
      <c r="AY75" s="1312"/>
      <c r="AZ75" s="1312"/>
      <c r="BA75" s="1312"/>
      <c r="BB75" s="1312" t="s">
        <v>586</v>
      </c>
      <c r="BC75" s="1312"/>
      <c r="BD75" s="1312"/>
      <c r="BE75" s="1312"/>
      <c r="BF75" s="1312"/>
      <c r="BG75" s="1312"/>
      <c r="BH75" s="1312"/>
      <c r="BI75" s="1312"/>
      <c r="BJ75" s="1312"/>
      <c r="BK75" s="1312"/>
      <c r="BL75" s="1312"/>
      <c r="BM75" s="1312"/>
      <c r="BN75" s="1312"/>
      <c r="BO75" s="1312"/>
      <c r="BP75" s="1309">
        <v>0.9</v>
      </c>
      <c r="BQ75" s="1309"/>
      <c r="BR75" s="1309"/>
      <c r="BS75" s="1309"/>
      <c r="BT75" s="1309"/>
      <c r="BU75" s="1309"/>
      <c r="BV75" s="1309"/>
      <c r="BW75" s="1309"/>
      <c r="BX75" s="1309">
        <v>0.5</v>
      </c>
      <c r="BY75" s="1309"/>
      <c r="BZ75" s="1309"/>
      <c r="CA75" s="1309"/>
      <c r="CB75" s="1309"/>
      <c r="CC75" s="1309"/>
      <c r="CD75" s="1309"/>
      <c r="CE75" s="1309"/>
      <c r="CF75" s="1309">
        <v>0.2</v>
      </c>
      <c r="CG75" s="1309"/>
      <c r="CH75" s="1309"/>
      <c r="CI75" s="1309"/>
      <c r="CJ75" s="1309"/>
      <c r="CK75" s="1309"/>
      <c r="CL75" s="1309"/>
      <c r="CM75" s="1309"/>
      <c r="CN75" s="1309">
        <v>0.2</v>
      </c>
      <c r="CO75" s="1309"/>
      <c r="CP75" s="1309"/>
      <c r="CQ75" s="1309"/>
      <c r="CR75" s="1309"/>
      <c r="CS75" s="1309"/>
      <c r="CT75" s="1309"/>
      <c r="CU75" s="1309"/>
      <c r="CV75" s="1309">
        <v>0.3</v>
      </c>
      <c r="CW75" s="1309"/>
      <c r="CX75" s="1309"/>
      <c r="CY75" s="1309"/>
      <c r="CZ75" s="1309"/>
      <c r="DA75" s="1309"/>
      <c r="DB75" s="1309"/>
      <c r="DC75" s="1309"/>
    </row>
    <row r="76" spans="2:107" ht="13.5" x14ac:dyDescent="0.15">
      <c r="B76" s="387"/>
      <c r="G76" s="1320"/>
      <c r="H76" s="1320"/>
      <c r="I76" s="1315"/>
      <c r="J76" s="1315"/>
      <c r="K76" s="1316"/>
      <c r="L76" s="1316"/>
      <c r="M76" s="1316"/>
      <c r="N76" s="1316"/>
      <c r="AM76" s="39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5" x14ac:dyDescent="0.15">
      <c r="B77" s="387"/>
      <c r="G77" s="1315"/>
      <c r="H77" s="1315"/>
      <c r="I77" s="1315"/>
      <c r="J77" s="1315"/>
      <c r="K77" s="1310"/>
      <c r="L77" s="1310"/>
      <c r="M77" s="1310"/>
      <c r="N77" s="1310"/>
      <c r="AN77" s="1311" t="s">
        <v>588</v>
      </c>
      <c r="AO77" s="1311"/>
      <c r="AP77" s="1311"/>
      <c r="AQ77" s="1311"/>
      <c r="AR77" s="1311"/>
      <c r="AS77" s="1311"/>
      <c r="AT77" s="1311"/>
      <c r="AU77" s="1311"/>
      <c r="AV77" s="1311"/>
      <c r="AW77" s="1311"/>
      <c r="AX77" s="1311"/>
      <c r="AY77" s="1311"/>
      <c r="AZ77" s="1311"/>
      <c r="BA77" s="1311"/>
      <c r="BB77" s="1312" t="s">
        <v>587</v>
      </c>
      <c r="BC77" s="1312"/>
      <c r="BD77" s="1312"/>
      <c r="BE77" s="1312"/>
      <c r="BF77" s="1312"/>
      <c r="BG77" s="1312"/>
      <c r="BH77" s="1312"/>
      <c r="BI77" s="1312"/>
      <c r="BJ77" s="1312"/>
      <c r="BK77" s="1312"/>
      <c r="BL77" s="1312"/>
      <c r="BM77" s="1312"/>
      <c r="BN77" s="1312"/>
      <c r="BO77" s="1312"/>
      <c r="BP77" s="1309">
        <v>17.8</v>
      </c>
      <c r="BQ77" s="1309"/>
      <c r="BR77" s="1309"/>
      <c r="BS77" s="1309"/>
      <c r="BT77" s="1309"/>
      <c r="BU77" s="1309"/>
      <c r="BV77" s="1309"/>
      <c r="BW77" s="1309"/>
      <c r="BX77" s="1309">
        <v>15</v>
      </c>
      <c r="BY77" s="1309"/>
      <c r="BZ77" s="1309"/>
      <c r="CA77" s="1309"/>
      <c r="CB77" s="1309"/>
      <c r="CC77" s="1309"/>
      <c r="CD77" s="1309"/>
      <c r="CE77" s="1309"/>
      <c r="CF77" s="1309">
        <v>12.2</v>
      </c>
      <c r="CG77" s="1309"/>
      <c r="CH77" s="1309"/>
      <c r="CI77" s="1309"/>
      <c r="CJ77" s="1309"/>
      <c r="CK77" s="1309"/>
      <c r="CL77" s="1309"/>
      <c r="CM77" s="1309"/>
      <c r="CN77" s="1309">
        <v>5</v>
      </c>
      <c r="CO77" s="1309"/>
      <c r="CP77" s="1309"/>
      <c r="CQ77" s="1309"/>
      <c r="CR77" s="1309"/>
      <c r="CS77" s="1309"/>
      <c r="CT77" s="1309"/>
      <c r="CU77" s="1309"/>
      <c r="CV77" s="1309">
        <v>5.4</v>
      </c>
      <c r="CW77" s="1309"/>
      <c r="CX77" s="1309"/>
      <c r="CY77" s="1309"/>
      <c r="CZ77" s="1309"/>
      <c r="DA77" s="1309"/>
      <c r="DB77" s="1309"/>
      <c r="DC77" s="1309"/>
    </row>
    <row r="78" spans="2:107" ht="13.5" x14ac:dyDescent="0.15">
      <c r="B78" s="387"/>
      <c r="G78" s="1315"/>
      <c r="H78" s="1315"/>
      <c r="I78" s="1315"/>
      <c r="J78" s="1315"/>
      <c r="K78" s="1310"/>
      <c r="L78" s="1310"/>
      <c r="M78" s="1310"/>
      <c r="N78" s="1310"/>
      <c r="AN78" s="1311"/>
      <c r="AO78" s="1311"/>
      <c r="AP78" s="1311"/>
      <c r="AQ78" s="1311"/>
      <c r="AR78" s="1311"/>
      <c r="AS78" s="1311"/>
      <c r="AT78" s="1311"/>
      <c r="AU78" s="1311"/>
      <c r="AV78" s="1311"/>
      <c r="AW78" s="1311"/>
      <c r="AX78" s="1311"/>
      <c r="AY78" s="1311"/>
      <c r="AZ78" s="1311"/>
      <c r="BA78" s="1311"/>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5" x14ac:dyDescent="0.15">
      <c r="B79" s="387"/>
      <c r="G79" s="1315"/>
      <c r="H79" s="1315"/>
      <c r="I79" s="1313"/>
      <c r="J79" s="1313"/>
      <c r="K79" s="1314"/>
      <c r="L79" s="1314"/>
      <c r="M79" s="1314"/>
      <c r="N79" s="1314"/>
      <c r="AN79" s="1311"/>
      <c r="AO79" s="1311"/>
      <c r="AP79" s="1311"/>
      <c r="AQ79" s="1311"/>
      <c r="AR79" s="1311"/>
      <c r="AS79" s="1311"/>
      <c r="AT79" s="1311"/>
      <c r="AU79" s="1311"/>
      <c r="AV79" s="1311"/>
      <c r="AW79" s="1311"/>
      <c r="AX79" s="1311"/>
      <c r="AY79" s="1311"/>
      <c r="AZ79" s="1311"/>
      <c r="BA79" s="1311"/>
      <c r="BB79" s="1312" t="s">
        <v>586</v>
      </c>
      <c r="BC79" s="1312"/>
      <c r="BD79" s="1312"/>
      <c r="BE79" s="1312"/>
      <c r="BF79" s="1312"/>
      <c r="BG79" s="1312"/>
      <c r="BH79" s="1312"/>
      <c r="BI79" s="1312"/>
      <c r="BJ79" s="1312"/>
      <c r="BK79" s="1312"/>
      <c r="BL79" s="1312"/>
      <c r="BM79" s="1312"/>
      <c r="BN79" s="1312"/>
      <c r="BO79" s="1312"/>
      <c r="BP79" s="1309">
        <v>5.3</v>
      </c>
      <c r="BQ79" s="1309"/>
      <c r="BR79" s="1309"/>
      <c r="BS79" s="1309"/>
      <c r="BT79" s="1309"/>
      <c r="BU79" s="1309"/>
      <c r="BV79" s="1309"/>
      <c r="BW79" s="1309"/>
      <c r="BX79" s="1309">
        <v>5</v>
      </c>
      <c r="BY79" s="1309"/>
      <c r="BZ79" s="1309"/>
      <c r="CA79" s="1309"/>
      <c r="CB79" s="1309"/>
      <c r="CC79" s="1309"/>
      <c r="CD79" s="1309"/>
      <c r="CE79" s="1309"/>
      <c r="CF79" s="1309">
        <v>4.8</v>
      </c>
      <c r="CG79" s="1309"/>
      <c r="CH79" s="1309"/>
      <c r="CI79" s="1309"/>
      <c r="CJ79" s="1309"/>
      <c r="CK79" s="1309"/>
      <c r="CL79" s="1309"/>
      <c r="CM79" s="1309"/>
      <c r="CN79" s="1309">
        <v>4.5</v>
      </c>
      <c r="CO79" s="1309"/>
      <c r="CP79" s="1309"/>
      <c r="CQ79" s="1309"/>
      <c r="CR79" s="1309"/>
      <c r="CS79" s="1309"/>
      <c r="CT79" s="1309"/>
      <c r="CU79" s="1309"/>
      <c r="CV79" s="1309">
        <v>4.2</v>
      </c>
      <c r="CW79" s="1309"/>
      <c r="CX79" s="1309"/>
      <c r="CY79" s="1309"/>
      <c r="CZ79" s="1309"/>
      <c r="DA79" s="1309"/>
      <c r="DB79" s="1309"/>
      <c r="DC79" s="1309"/>
    </row>
    <row r="80" spans="2:107" ht="13.5" x14ac:dyDescent="0.15">
      <c r="B80" s="387"/>
      <c r="G80" s="1315"/>
      <c r="H80" s="1315"/>
      <c r="I80" s="1313"/>
      <c r="J80" s="1313"/>
      <c r="K80" s="1314"/>
      <c r="L80" s="1314"/>
      <c r="M80" s="1314"/>
      <c r="N80" s="1314"/>
      <c r="AN80" s="1311"/>
      <c r="AO80" s="1311"/>
      <c r="AP80" s="1311"/>
      <c r="AQ80" s="1311"/>
      <c r="AR80" s="1311"/>
      <c r="AS80" s="1311"/>
      <c r="AT80" s="1311"/>
      <c r="AU80" s="1311"/>
      <c r="AV80" s="1311"/>
      <c r="AW80" s="1311"/>
      <c r="AX80" s="1311"/>
      <c r="AY80" s="1311"/>
      <c r="AZ80" s="1311"/>
      <c r="BA80" s="1311"/>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3aq2NSVuA1RnVYXcEwf6GB9DPgUtmgkG9ADL0FRd7h6wYRl10KHnKGpGpMT6boov6YQMeA/DZQI2FVwvMASXnQ==" saltValue="D4GBuL+3nfQNfVr79ePORQ=="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E95" zoomScaleNormal="100" zoomScaleSheetLayoutView="70" workbookViewId="0">
      <selection activeCell="N113" sqref="N11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492</v>
      </c>
    </row>
  </sheetData>
  <sheetProtection algorithmName="SHA-512" hashValue="nvQHWEJC37KJnUGQ4lhKGQPkGVeaaQK00RrRUdNX+PkgXoqrJqDueEtXXYqxEaebQkltqK4FqUuZjvRPPS7OgQ==" saltValue="b8i7wqdni4y3DmRMHrTE5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94" zoomScaleNormal="100" zoomScaleSheetLayoutView="55" workbookViewId="0">
      <selection activeCell="T53" sqref="T5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492</v>
      </c>
    </row>
  </sheetData>
  <sheetProtection algorithmName="SHA-512" hashValue="M0bqN4z+0KvTddYl8mid+dVDvW/ceTK+zRzLQCifHoO5QnF/r19N6GxbdTyIycy5meYXSoIwXITK9DkOwPqLpA==" saltValue="ctZILTL67Aq2wf03C7RtS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543</v>
      </c>
      <c r="G2" s="157"/>
      <c r="H2" s="158"/>
    </row>
    <row r="3" spans="1:8" x14ac:dyDescent="0.15">
      <c r="A3" s="154" t="s">
        <v>536</v>
      </c>
      <c r="B3" s="159"/>
      <c r="C3" s="160"/>
      <c r="D3" s="161">
        <v>34294</v>
      </c>
      <c r="E3" s="162"/>
      <c r="F3" s="163">
        <v>44267</v>
      </c>
      <c r="G3" s="164"/>
      <c r="H3" s="165"/>
    </row>
    <row r="4" spans="1:8" x14ac:dyDescent="0.15">
      <c r="A4" s="166"/>
      <c r="B4" s="167"/>
      <c r="C4" s="168"/>
      <c r="D4" s="169">
        <v>19291</v>
      </c>
      <c r="E4" s="170"/>
      <c r="F4" s="171">
        <v>26161</v>
      </c>
      <c r="G4" s="172"/>
      <c r="H4" s="173"/>
    </row>
    <row r="5" spans="1:8" x14ac:dyDescent="0.15">
      <c r="A5" s="154" t="s">
        <v>538</v>
      </c>
      <c r="B5" s="159"/>
      <c r="C5" s="160"/>
      <c r="D5" s="161">
        <v>43753</v>
      </c>
      <c r="E5" s="162"/>
      <c r="F5" s="163">
        <v>40879</v>
      </c>
      <c r="G5" s="164"/>
      <c r="H5" s="165"/>
    </row>
    <row r="6" spans="1:8" x14ac:dyDescent="0.15">
      <c r="A6" s="166"/>
      <c r="B6" s="167"/>
      <c r="C6" s="168"/>
      <c r="D6" s="169">
        <v>16878</v>
      </c>
      <c r="E6" s="170"/>
      <c r="F6" s="171">
        <v>24087</v>
      </c>
      <c r="G6" s="172"/>
      <c r="H6" s="173"/>
    </row>
    <row r="7" spans="1:8" x14ac:dyDescent="0.15">
      <c r="A7" s="154" t="s">
        <v>539</v>
      </c>
      <c r="B7" s="159"/>
      <c r="C7" s="160"/>
      <c r="D7" s="161">
        <v>32054</v>
      </c>
      <c r="E7" s="162"/>
      <c r="F7" s="163">
        <v>42651</v>
      </c>
      <c r="G7" s="164"/>
      <c r="H7" s="165"/>
    </row>
    <row r="8" spans="1:8" x14ac:dyDescent="0.15">
      <c r="A8" s="166"/>
      <c r="B8" s="167"/>
      <c r="C8" s="168"/>
      <c r="D8" s="169">
        <v>15984</v>
      </c>
      <c r="E8" s="170"/>
      <c r="F8" s="171">
        <v>22675</v>
      </c>
      <c r="G8" s="172"/>
      <c r="H8" s="173"/>
    </row>
    <row r="9" spans="1:8" x14ac:dyDescent="0.15">
      <c r="A9" s="154" t="s">
        <v>540</v>
      </c>
      <c r="B9" s="159"/>
      <c r="C9" s="160"/>
      <c r="D9" s="161">
        <v>38629</v>
      </c>
      <c r="E9" s="162"/>
      <c r="F9" s="163">
        <v>43226</v>
      </c>
      <c r="G9" s="164"/>
      <c r="H9" s="165"/>
    </row>
    <row r="10" spans="1:8" x14ac:dyDescent="0.15">
      <c r="A10" s="166"/>
      <c r="B10" s="167"/>
      <c r="C10" s="168"/>
      <c r="D10" s="169">
        <v>21858</v>
      </c>
      <c r="E10" s="170"/>
      <c r="F10" s="171">
        <v>22622</v>
      </c>
      <c r="G10" s="172"/>
      <c r="H10" s="173"/>
    </row>
    <row r="11" spans="1:8" x14ac:dyDescent="0.15">
      <c r="A11" s="154" t="s">
        <v>541</v>
      </c>
      <c r="B11" s="159"/>
      <c r="C11" s="160"/>
      <c r="D11" s="161">
        <v>48391</v>
      </c>
      <c r="E11" s="162"/>
      <c r="F11" s="163">
        <v>42836</v>
      </c>
      <c r="G11" s="164"/>
      <c r="H11" s="165"/>
    </row>
    <row r="12" spans="1:8" x14ac:dyDescent="0.15">
      <c r="A12" s="166"/>
      <c r="B12" s="167"/>
      <c r="C12" s="174"/>
      <c r="D12" s="169">
        <v>26167</v>
      </c>
      <c r="E12" s="170"/>
      <c r="F12" s="171">
        <v>22936</v>
      </c>
      <c r="G12" s="172"/>
      <c r="H12" s="173"/>
    </row>
    <row r="13" spans="1:8" x14ac:dyDescent="0.15">
      <c r="A13" s="154"/>
      <c r="B13" s="159"/>
      <c r="C13" s="175"/>
      <c r="D13" s="176">
        <v>39424</v>
      </c>
      <c r="E13" s="177"/>
      <c r="F13" s="178">
        <v>42772</v>
      </c>
      <c r="G13" s="179"/>
      <c r="H13" s="165"/>
    </row>
    <row r="14" spans="1:8" x14ac:dyDescent="0.15">
      <c r="A14" s="166"/>
      <c r="B14" s="167"/>
      <c r="C14" s="168"/>
      <c r="D14" s="169">
        <v>20036</v>
      </c>
      <c r="E14" s="170"/>
      <c r="F14" s="171">
        <v>23696</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4.6500000000000004</v>
      </c>
      <c r="C19" s="180">
        <f>ROUND(VALUE(SUBSTITUTE(実質収支比率等に係る経年分析!G$48,"▲","-")),2)</f>
        <v>5.0999999999999996</v>
      </c>
      <c r="D19" s="180">
        <f>ROUND(VALUE(SUBSTITUTE(実質収支比率等に係る経年分析!H$48,"▲","-")),2)</f>
        <v>6.2</v>
      </c>
      <c r="E19" s="180">
        <f>ROUND(VALUE(SUBSTITUTE(実質収支比率等に係る経年分析!I$48,"▲","-")),2)</f>
        <v>8.8800000000000008</v>
      </c>
      <c r="F19" s="180">
        <f>ROUND(VALUE(SUBSTITUTE(実質収支比率等に係る経年分析!J$48,"▲","-")),2)</f>
        <v>6.09</v>
      </c>
    </row>
    <row r="20" spans="1:11" x14ac:dyDescent="0.15">
      <c r="A20" s="180" t="s">
        <v>54</v>
      </c>
      <c r="B20" s="180">
        <f>ROUND(VALUE(SUBSTITUTE(実質収支比率等に係る経年分析!F$47,"▲","-")),2)</f>
        <v>18.440000000000001</v>
      </c>
      <c r="C20" s="180">
        <f>ROUND(VALUE(SUBSTITUTE(実質収支比率等に係る経年分析!G$47,"▲","-")),2)</f>
        <v>16.13</v>
      </c>
      <c r="D20" s="180">
        <f>ROUND(VALUE(SUBSTITUTE(実質収支比率等に係る経年分析!H$47,"▲","-")),2)</f>
        <v>18.53</v>
      </c>
      <c r="E20" s="180">
        <f>ROUND(VALUE(SUBSTITUTE(実質収支比率等に係る経年分析!I$47,"▲","-")),2)</f>
        <v>21.63</v>
      </c>
      <c r="F20" s="180">
        <f>ROUND(VALUE(SUBSTITUTE(実質収支比率等に係る経年分析!J$47,"▲","-")),2)</f>
        <v>23.75</v>
      </c>
    </row>
    <row r="21" spans="1:11" x14ac:dyDescent="0.15">
      <c r="A21" s="180" t="s">
        <v>55</v>
      </c>
      <c r="B21" s="180">
        <f>IF(ISNUMBER(VALUE(SUBSTITUTE(実質収支比率等に係る経年分析!F$49,"▲","-"))),ROUND(VALUE(SUBSTITUTE(実質収支比率等に係る経年分析!F$49,"▲","-")),2),NA())</f>
        <v>-1.1599999999999999</v>
      </c>
      <c r="C21" s="180">
        <f>IF(ISNUMBER(VALUE(SUBSTITUTE(実質収支比率等に係る経年分析!G$49,"▲","-"))),ROUND(VALUE(SUBSTITUTE(実質収支比率等に係る経年分析!G$49,"▲","-")),2),NA())</f>
        <v>-1.85</v>
      </c>
      <c r="D21" s="180">
        <f>IF(ISNUMBER(VALUE(SUBSTITUTE(実質収支比率等に係る経年分析!H$49,"▲","-"))),ROUND(VALUE(SUBSTITUTE(実質収支比率等に係る経年分析!H$49,"▲","-")),2),NA())</f>
        <v>3.69</v>
      </c>
      <c r="E21" s="180">
        <f>IF(ISNUMBER(VALUE(SUBSTITUTE(実質収支比率等に係る経年分析!I$49,"▲","-"))),ROUND(VALUE(SUBSTITUTE(実質収支比率等に係る経年分析!I$49,"▲","-")),2),NA())</f>
        <v>6.7</v>
      </c>
      <c r="F21" s="180">
        <f>IF(ISNUMBER(VALUE(SUBSTITUTE(実質収支比率等に係る経年分析!J$49,"▲","-"))),ROUND(VALUE(SUBSTITUTE(実質収支比率等に係る経年分析!J$49,"▲","-")),2),NA())</f>
        <v>-0.5</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x14ac:dyDescent="0.15">
      <c r="A31" s="181" t="str">
        <f>IF(連結実質赤字比率に係る赤字・黒字の構成分析!C$39="",NA(),連結実質赤字比率に係る赤字・黒字の構成分析!C$39)</f>
        <v>中神土地区画整理事業特別会計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0.21</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1.1499999999999999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1.1100000000000001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0.81</v>
      </c>
    </row>
    <row r="33" spans="1:16" x14ac:dyDescent="0.15">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1.86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1.95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1.72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1.1499999999999999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0.97</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1.73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2.67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4.6500000000000004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5.0999999999999996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8.8699999999999992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6.09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9.84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9.42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10.08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10.75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13.17</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2570</v>
      </c>
      <c r="E42" s="182"/>
      <c r="F42" s="182"/>
      <c r="G42" s="182">
        <f>'実質公債費比率（分子）の構造'!L$52</f>
        <v>2562</v>
      </c>
      <c r="H42" s="182"/>
      <c r="I42" s="182"/>
      <c r="J42" s="182">
        <f>'実質公債費比率（分子）の構造'!M$52</f>
        <v>2592</v>
      </c>
      <c r="K42" s="182"/>
      <c r="L42" s="182"/>
      <c r="M42" s="182">
        <f>'実質公債費比率（分子）の構造'!N$52</f>
        <v>2573</v>
      </c>
      <c r="N42" s="182"/>
      <c r="O42" s="182"/>
      <c r="P42" s="182">
        <f>'実質公債費比率（分子）の構造'!O$52</f>
        <v>2485</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8</v>
      </c>
      <c r="C44" s="182"/>
      <c r="D44" s="182"/>
      <c r="E44" s="182">
        <f>'実質公債費比率（分子）の構造'!L$50</f>
        <v>8</v>
      </c>
      <c r="F44" s="182"/>
      <c r="G44" s="182"/>
      <c r="H44" s="182">
        <f>'実質公債費比率（分子）の構造'!M$50</f>
        <v>8</v>
      </c>
      <c r="I44" s="182"/>
      <c r="J44" s="182"/>
      <c r="K44" s="182">
        <f>'実質公債費比率（分子）の構造'!N$50</f>
        <v>8</v>
      </c>
      <c r="L44" s="182"/>
      <c r="M44" s="182"/>
      <c r="N44" s="182">
        <f>'実質公債費比率（分子）の構造'!O$50</f>
        <v>8</v>
      </c>
      <c r="O44" s="182"/>
      <c r="P44" s="182"/>
    </row>
    <row r="45" spans="1:16" x14ac:dyDescent="0.15">
      <c r="A45" s="182" t="s">
        <v>65</v>
      </c>
      <c r="B45" s="182">
        <f>'実質公債費比率（分子）の構造'!K$49</f>
        <v>94</v>
      </c>
      <c r="C45" s="182"/>
      <c r="D45" s="182"/>
      <c r="E45" s="182">
        <f>'実質公債費比率（分子）の構造'!L$49</f>
        <v>70</v>
      </c>
      <c r="F45" s="182"/>
      <c r="G45" s="182"/>
      <c r="H45" s="182">
        <f>'実質公債費比率（分子）の構造'!M$49</f>
        <v>58</v>
      </c>
      <c r="I45" s="182"/>
      <c r="J45" s="182"/>
      <c r="K45" s="182">
        <f>'実質公債費比率（分子）の構造'!N$49</f>
        <v>50</v>
      </c>
      <c r="L45" s="182"/>
      <c r="M45" s="182"/>
      <c r="N45" s="182">
        <f>'実質公債費比率（分子）の構造'!O$49</f>
        <v>34</v>
      </c>
      <c r="O45" s="182"/>
      <c r="P45" s="182"/>
    </row>
    <row r="46" spans="1:16" x14ac:dyDescent="0.15">
      <c r="A46" s="182" t="s">
        <v>66</v>
      </c>
      <c r="B46" s="182">
        <f>'実質公債費比率（分子）の構造'!K$48</f>
        <v>417</v>
      </c>
      <c r="C46" s="182"/>
      <c r="D46" s="182"/>
      <c r="E46" s="182">
        <f>'実質公債費比率（分子）の構造'!L$48</f>
        <v>436</v>
      </c>
      <c r="F46" s="182"/>
      <c r="G46" s="182"/>
      <c r="H46" s="182">
        <f>'実質公債費比率（分子）の構造'!M$48</f>
        <v>431</v>
      </c>
      <c r="I46" s="182"/>
      <c r="J46" s="182"/>
      <c r="K46" s="182">
        <f>'実質公債費比率（分子）の構造'!N$48</f>
        <v>424</v>
      </c>
      <c r="L46" s="182"/>
      <c r="M46" s="182"/>
      <c r="N46" s="182">
        <f>'実質公債費比率（分子）の構造'!O$48</f>
        <v>437</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2129</v>
      </c>
      <c r="C49" s="182"/>
      <c r="D49" s="182"/>
      <c r="E49" s="182">
        <f>'実質公債費比率（分子）の構造'!L$45</f>
        <v>2095</v>
      </c>
      <c r="F49" s="182"/>
      <c r="G49" s="182"/>
      <c r="H49" s="182">
        <f>'実質公債費比率（分子）の構造'!M$45</f>
        <v>2126</v>
      </c>
      <c r="I49" s="182"/>
      <c r="J49" s="182"/>
      <c r="K49" s="182">
        <f>'実質公債費比率（分子）の構造'!N$45</f>
        <v>2179</v>
      </c>
      <c r="L49" s="182"/>
      <c r="M49" s="182"/>
      <c r="N49" s="182">
        <f>'実質公債費比率（分子）の構造'!O$45</f>
        <v>2125</v>
      </c>
      <c r="O49" s="182"/>
      <c r="P49" s="182"/>
    </row>
    <row r="50" spans="1:16" x14ac:dyDescent="0.15">
      <c r="A50" s="182" t="s">
        <v>70</v>
      </c>
      <c r="B50" s="182" t="e">
        <f>NA()</f>
        <v>#N/A</v>
      </c>
      <c r="C50" s="182">
        <f>IF(ISNUMBER('実質公債費比率（分子）の構造'!K$53),'実質公債費比率（分子）の構造'!K$53,NA())</f>
        <v>78</v>
      </c>
      <c r="D50" s="182" t="e">
        <f>NA()</f>
        <v>#N/A</v>
      </c>
      <c r="E50" s="182" t="e">
        <f>NA()</f>
        <v>#N/A</v>
      </c>
      <c r="F50" s="182">
        <f>IF(ISNUMBER('実質公債費比率（分子）の構造'!L$53),'実質公債費比率（分子）の構造'!L$53,NA())</f>
        <v>47</v>
      </c>
      <c r="G50" s="182" t="e">
        <f>NA()</f>
        <v>#N/A</v>
      </c>
      <c r="H50" s="182" t="e">
        <f>NA()</f>
        <v>#N/A</v>
      </c>
      <c r="I50" s="182">
        <f>IF(ISNUMBER('実質公債費比率（分子）の構造'!M$53),'実質公債費比率（分子）の構造'!M$53,NA())</f>
        <v>31</v>
      </c>
      <c r="J50" s="182" t="e">
        <f>NA()</f>
        <v>#N/A</v>
      </c>
      <c r="K50" s="182" t="e">
        <f>NA()</f>
        <v>#N/A</v>
      </c>
      <c r="L50" s="182">
        <f>IF(ISNUMBER('実質公債費比率（分子）の構造'!N$53),'実質公債費比率（分子）の構造'!N$53,NA())</f>
        <v>88</v>
      </c>
      <c r="M50" s="182" t="e">
        <f>NA()</f>
        <v>#N/A</v>
      </c>
      <c r="N50" s="182" t="e">
        <f>NA()</f>
        <v>#N/A</v>
      </c>
      <c r="O50" s="182">
        <f>IF(ISNUMBER('実質公債費比率（分子）の構造'!O$53),'実質公債費比率（分子）の構造'!O$53,NA())</f>
        <v>119</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18750</v>
      </c>
      <c r="E56" s="181"/>
      <c r="F56" s="181"/>
      <c r="G56" s="181">
        <f>'将来負担比率（分子）の構造'!J$52</f>
        <v>17691</v>
      </c>
      <c r="H56" s="181"/>
      <c r="I56" s="181"/>
      <c r="J56" s="181">
        <f>'将来負担比率（分子）の構造'!K$52</f>
        <v>16871</v>
      </c>
      <c r="K56" s="181"/>
      <c r="L56" s="181"/>
      <c r="M56" s="181">
        <f>'将来負担比率（分子）の構造'!L$52</f>
        <v>16332</v>
      </c>
      <c r="N56" s="181"/>
      <c r="O56" s="181"/>
      <c r="P56" s="181">
        <f>'将来負担比率（分子）の構造'!M$52</f>
        <v>15399</v>
      </c>
    </row>
    <row r="57" spans="1:16" x14ac:dyDescent="0.15">
      <c r="A57" s="181" t="s">
        <v>41</v>
      </c>
      <c r="B57" s="181"/>
      <c r="C57" s="181"/>
      <c r="D57" s="181">
        <f>'将来負担比率（分子）の構造'!I$51</f>
        <v>6527</v>
      </c>
      <c r="E57" s="181"/>
      <c r="F57" s="181"/>
      <c r="G57" s="181">
        <f>'将来負担比率（分子）の構造'!J$51</f>
        <v>6495</v>
      </c>
      <c r="H57" s="181"/>
      <c r="I57" s="181"/>
      <c r="J57" s="181">
        <f>'将来負担比率（分子）の構造'!K$51</f>
        <v>6281</v>
      </c>
      <c r="K57" s="181"/>
      <c r="L57" s="181"/>
      <c r="M57" s="181">
        <f>'将来負担比率（分子）の構造'!L$51</f>
        <v>6332</v>
      </c>
      <c r="N57" s="181"/>
      <c r="O57" s="181"/>
      <c r="P57" s="181">
        <f>'将来負担比率（分子）の構造'!M$51</f>
        <v>6044</v>
      </c>
    </row>
    <row r="58" spans="1:16" x14ac:dyDescent="0.15">
      <c r="A58" s="181" t="s">
        <v>40</v>
      </c>
      <c r="B58" s="181"/>
      <c r="C58" s="181"/>
      <c r="D58" s="181">
        <f>'将来負担比率（分子）の構造'!I$50</f>
        <v>10109</v>
      </c>
      <c r="E58" s="181"/>
      <c r="F58" s="181"/>
      <c r="G58" s="181">
        <f>'将来負担比率（分子）の構造'!J$50</f>
        <v>9571</v>
      </c>
      <c r="H58" s="181"/>
      <c r="I58" s="181"/>
      <c r="J58" s="181">
        <f>'将来負担比率（分子）の構造'!K$50</f>
        <v>10541</v>
      </c>
      <c r="K58" s="181"/>
      <c r="L58" s="181"/>
      <c r="M58" s="181">
        <f>'将来負担比率（分子）の構造'!L$50</f>
        <v>11549</v>
      </c>
      <c r="N58" s="181"/>
      <c r="O58" s="181"/>
      <c r="P58" s="181">
        <f>'将来負担比率（分子）の構造'!M$50</f>
        <v>12820</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6310</v>
      </c>
      <c r="C62" s="181"/>
      <c r="D62" s="181"/>
      <c r="E62" s="181">
        <f>'将来負担比率（分子）の構造'!J$45</f>
        <v>5986</v>
      </c>
      <c r="F62" s="181"/>
      <c r="G62" s="181"/>
      <c r="H62" s="181">
        <f>'将来負担比率（分子）の構造'!K$45</f>
        <v>5768</v>
      </c>
      <c r="I62" s="181"/>
      <c r="J62" s="181"/>
      <c r="K62" s="181">
        <f>'将来負担比率（分子）の構造'!L$45</f>
        <v>5468</v>
      </c>
      <c r="L62" s="181"/>
      <c r="M62" s="181"/>
      <c r="N62" s="181">
        <f>'将来負担比率（分子）の構造'!M$45</f>
        <v>5312</v>
      </c>
      <c r="O62" s="181"/>
      <c r="P62" s="181"/>
    </row>
    <row r="63" spans="1:16" x14ac:dyDescent="0.15">
      <c r="A63" s="181" t="s">
        <v>33</v>
      </c>
      <c r="B63" s="181">
        <f>'将来負担比率（分子）の構造'!I$44</f>
        <v>236</v>
      </c>
      <c r="C63" s="181"/>
      <c r="D63" s="181"/>
      <c r="E63" s="181">
        <f>'将来負担比率（分子）の構造'!J$44</f>
        <v>169</v>
      </c>
      <c r="F63" s="181"/>
      <c r="G63" s="181"/>
      <c r="H63" s="181">
        <f>'将来負担比率（分子）の構造'!K$44</f>
        <v>109</v>
      </c>
      <c r="I63" s="181"/>
      <c r="J63" s="181"/>
      <c r="K63" s="181">
        <f>'将来負担比率（分子）の構造'!L$44</f>
        <v>59</v>
      </c>
      <c r="L63" s="181"/>
      <c r="M63" s="181"/>
      <c r="N63" s="181">
        <f>'将来負担比率（分子）の構造'!M$44</f>
        <v>22</v>
      </c>
      <c r="O63" s="181"/>
      <c r="P63" s="181"/>
    </row>
    <row r="64" spans="1:16" x14ac:dyDescent="0.15">
      <c r="A64" s="181" t="s">
        <v>32</v>
      </c>
      <c r="B64" s="181">
        <f>'将来負担比率（分子）の構造'!I$43</f>
        <v>2908</v>
      </c>
      <c r="C64" s="181"/>
      <c r="D64" s="181"/>
      <c r="E64" s="181">
        <f>'将来負担比率（分子）の構造'!J$43</f>
        <v>3130</v>
      </c>
      <c r="F64" s="181"/>
      <c r="G64" s="181"/>
      <c r="H64" s="181">
        <f>'将来負担比率（分子）の構造'!K$43</f>
        <v>3090</v>
      </c>
      <c r="I64" s="181"/>
      <c r="J64" s="181"/>
      <c r="K64" s="181">
        <f>'将来負担比率（分子）の構造'!L$43</f>
        <v>3148</v>
      </c>
      <c r="L64" s="181"/>
      <c r="M64" s="181"/>
      <c r="N64" s="181">
        <f>'将来負担比率（分子）の構造'!M$43</f>
        <v>3117</v>
      </c>
      <c r="O64" s="181"/>
      <c r="P64" s="181"/>
    </row>
    <row r="65" spans="1:16" x14ac:dyDescent="0.15">
      <c r="A65" s="181" t="s">
        <v>31</v>
      </c>
      <c r="B65" s="181">
        <f>'将来負担比率（分子）の構造'!I$42</f>
        <v>48</v>
      </c>
      <c r="C65" s="181"/>
      <c r="D65" s="181"/>
      <c r="E65" s="181">
        <f>'将来負担比率（分子）の構造'!J$42</f>
        <v>83</v>
      </c>
      <c r="F65" s="181"/>
      <c r="G65" s="181"/>
      <c r="H65" s="181">
        <f>'将来負担比率（分子）の構造'!K$42</f>
        <v>32</v>
      </c>
      <c r="I65" s="181"/>
      <c r="J65" s="181"/>
      <c r="K65" s="181">
        <f>'将来負担比率（分子）の構造'!L$42</f>
        <v>24</v>
      </c>
      <c r="L65" s="181"/>
      <c r="M65" s="181"/>
      <c r="N65" s="181">
        <f>'将来負担比率（分子）の構造'!M$42</f>
        <v>16</v>
      </c>
      <c r="O65" s="181"/>
      <c r="P65" s="181"/>
    </row>
    <row r="66" spans="1:16" x14ac:dyDescent="0.15">
      <c r="A66" s="181" t="s">
        <v>30</v>
      </c>
      <c r="B66" s="181">
        <f>'将来負担比率（分子）の構造'!I$41</f>
        <v>22120</v>
      </c>
      <c r="C66" s="181"/>
      <c r="D66" s="181"/>
      <c r="E66" s="181">
        <f>'将来負担比率（分子）の構造'!J$41</f>
        <v>21523</v>
      </c>
      <c r="F66" s="181"/>
      <c r="G66" s="181"/>
      <c r="H66" s="181">
        <f>'将来負担比率（分子）の構造'!K$41</f>
        <v>20885</v>
      </c>
      <c r="I66" s="181"/>
      <c r="J66" s="181"/>
      <c r="K66" s="181">
        <f>'将来負担比率（分子）の構造'!L$41</f>
        <v>20288</v>
      </c>
      <c r="L66" s="181"/>
      <c r="M66" s="181"/>
      <c r="N66" s="181">
        <f>'将来負担比率（分子）の構造'!M$41</f>
        <v>19601</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3990</v>
      </c>
      <c r="C72" s="185">
        <f>基金残高に係る経年分析!G55</f>
        <v>4656</v>
      </c>
      <c r="D72" s="185">
        <f>基金残高に係る経年分析!H55</f>
        <v>5140</v>
      </c>
    </row>
    <row r="73" spans="1:16" x14ac:dyDescent="0.15">
      <c r="A73" s="184" t="s">
        <v>77</v>
      </c>
      <c r="B73" s="185" t="str">
        <f>基金残高に係る経年分析!F56</f>
        <v>-</v>
      </c>
      <c r="C73" s="185" t="str">
        <f>基金残高に係る経年分析!G56</f>
        <v>-</v>
      </c>
      <c r="D73" s="185" t="str">
        <f>基金残高に係る経年分析!H56</f>
        <v>-</v>
      </c>
    </row>
    <row r="74" spans="1:16" x14ac:dyDescent="0.15">
      <c r="A74" s="184" t="s">
        <v>78</v>
      </c>
      <c r="B74" s="185">
        <f>基金残高に係る経年分析!F57</f>
        <v>6625</v>
      </c>
      <c r="C74" s="185">
        <f>基金残高に係る経年分析!G57</f>
        <v>6287</v>
      </c>
      <c r="D74" s="185">
        <f>基金残高に係る経年分析!H57</f>
        <v>6949</v>
      </c>
    </row>
  </sheetData>
  <sheetProtection algorithmName="SHA-512" hashValue="29T+2nD6oOPLwHFQNpuMlW2m64VxfNo0E6ItRQ8BKyUqbtAqMwfnBfdpAaDbc1idTWK/RyRYgOuivXI4eVioSg==" saltValue="iEWHBw3ABpnXNbj3v/FT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210</v>
      </c>
      <c r="DI1" s="660"/>
      <c r="DJ1" s="660"/>
      <c r="DK1" s="660"/>
      <c r="DL1" s="660"/>
      <c r="DM1" s="660"/>
      <c r="DN1" s="661"/>
      <c r="DO1" s="226"/>
      <c r="DP1" s="659" t="s">
        <v>211</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213</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214</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215</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216</v>
      </c>
      <c r="S4" s="663"/>
      <c r="T4" s="663"/>
      <c r="U4" s="663"/>
      <c r="V4" s="663"/>
      <c r="W4" s="663"/>
      <c r="X4" s="663"/>
      <c r="Y4" s="664"/>
      <c r="Z4" s="662" t="s">
        <v>217</v>
      </c>
      <c r="AA4" s="663"/>
      <c r="AB4" s="663"/>
      <c r="AC4" s="664"/>
      <c r="AD4" s="662" t="s">
        <v>218</v>
      </c>
      <c r="AE4" s="663"/>
      <c r="AF4" s="663"/>
      <c r="AG4" s="663"/>
      <c r="AH4" s="663"/>
      <c r="AI4" s="663"/>
      <c r="AJ4" s="663"/>
      <c r="AK4" s="664"/>
      <c r="AL4" s="662" t="s">
        <v>217</v>
      </c>
      <c r="AM4" s="663"/>
      <c r="AN4" s="663"/>
      <c r="AO4" s="664"/>
      <c r="AP4" s="668" t="s">
        <v>219</v>
      </c>
      <c r="AQ4" s="668"/>
      <c r="AR4" s="668"/>
      <c r="AS4" s="668"/>
      <c r="AT4" s="668"/>
      <c r="AU4" s="668"/>
      <c r="AV4" s="668"/>
      <c r="AW4" s="668"/>
      <c r="AX4" s="668"/>
      <c r="AY4" s="668"/>
      <c r="AZ4" s="668"/>
      <c r="BA4" s="668"/>
      <c r="BB4" s="668"/>
      <c r="BC4" s="668"/>
      <c r="BD4" s="668"/>
      <c r="BE4" s="668"/>
      <c r="BF4" s="668"/>
      <c r="BG4" s="668" t="s">
        <v>220</v>
      </c>
      <c r="BH4" s="668"/>
      <c r="BI4" s="668"/>
      <c r="BJ4" s="668"/>
      <c r="BK4" s="668"/>
      <c r="BL4" s="668"/>
      <c r="BM4" s="668"/>
      <c r="BN4" s="668"/>
      <c r="BO4" s="668" t="s">
        <v>217</v>
      </c>
      <c r="BP4" s="668"/>
      <c r="BQ4" s="668"/>
      <c r="BR4" s="668"/>
      <c r="BS4" s="668" t="s">
        <v>221</v>
      </c>
      <c r="BT4" s="668"/>
      <c r="BU4" s="668"/>
      <c r="BV4" s="668"/>
      <c r="BW4" s="668"/>
      <c r="BX4" s="668"/>
      <c r="BY4" s="668"/>
      <c r="BZ4" s="668"/>
      <c r="CA4" s="668"/>
      <c r="CB4" s="668"/>
      <c r="CD4" s="665" t="s">
        <v>222</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223</v>
      </c>
      <c r="C5" s="670"/>
      <c r="D5" s="670"/>
      <c r="E5" s="670"/>
      <c r="F5" s="670"/>
      <c r="G5" s="670"/>
      <c r="H5" s="670"/>
      <c r="I5" s="670"/>
      <c r="J5" s="670"/>
      <c r="K5" s="670"/>
      <c r="L5" s="670"/>
      <c r="M5" s="670"/>
      <c r="N5" s="670"/>
      <c r="O5" s="670"/>
      <c r="P5" s="670"/>
      <c r="Q5" s="671"/>
      <c r="R5" s="672">
        <v>19839585</v>
      </c>
      <c r="S5" s="673"/>
      <c r="T5" s="673"/>
      <c r="U5" s="673"/>
      <c r="V5" s="673"/>
      <c r="W5" s="673"/>
      <c r="X5" s="673"/>
      <c r="Y5" s="674"/>
      <c r="Z5" s="675">
        <v>42.6</v>
      </c>
      <c r="AA5" s="675"/>
      <c r="AB5" s="675"/>
      <c r="AC5" s="675"/>
      <c r="AD5" s="676">
        <v>18283920</v>
      </c>
      <c r="AE5" s="676"/>
      <c r="AF5" s="676"/>
      <c r="AG5" s="676"/>
      <c r="AH5" s="676"/>
      <c r="AI5" s="676"/>
      <c r="AJ5" s="676"/>
      <c r="AK5" s="676"/>
      <c r="AL5" s="677">
        <v>85.4</v>
      </c>
      <c r="AM5" s="678"/>
      <c r="AN5" s="678"/>
      <c r="AO5" s="679"/>
      <c r="AP5" s="669" t="s">
        <v>224</v>
      </c>
      <c r="AQ5" s="670"/>
      <c r="AR5" s="670"/>
      <c r="AS5" s="670"/>
      <c r="AT5" s="670"/>
      <c r="AU5" s="670"/>
      <c r="AV5" s="670"/>
      <c r="AW5" s="670"/>
      <c r="AX5" s="670"/>
      <c r="AY5" s="670"/>
      <c r="AZ5" s="670"/>
      <c r="BA5" s="670"/>
      <c r="BB5" s="670"/>
      <c r="BC5" s="670"/>
      <c r="BD5" s="670"/>
      <c r="BE5" s="670"/>
      <c r="BF5" s="671"/>
      <c r="BG5" s="683">
        <v>18283920</v>
      </c>
      <c r="BH5" s="684"/>
      <c r="BI5" s="684"/>
      <c r="BJ5" s="684"/>
      <c r="BK5" s="684"/>
      <c r="BL5" s="684"/>
      <c r="BM5" s="684"/>
      <c r="BN5" s="685"/>
      <c r="BO5" s="686">
        <v>92.2</v>
      </c>
      <c r="BP5" s="686"/>
      <c r="BQ5" s="686"/>
      <c r="BR5" s="686"/>
      <c r="BS5" s="687">
        <v>184018</v>
      </c>
      <c r="BT5" s="687"/>
      <c r="BU5" s="687"/>
      <c r="BV5" s="687"/>
      <c r="BW5" s="687"/>
      <c r="BX5" s="687"/>
      <c r="BY5" s="687"/>
      <c r="BZ5" s="687"/>
      <c r="CA5" s="687"/>
      <c r="CB5" s="691"/>
      <c r="CD5" s="665" t="s">
        <v>219</v>
      </c>
      <c r="CE5" s="666"/>
      <c r="CF5" s="666"/>
      <c r="CG5" s="666"/>
      <c r="CH5" s="666"/>
      <c r="CI5" s="666"/>
      <c r="CJ5" s="666"/>
      <c r="CK5" s="666"/>
      <c r="CL5" s="666"/>
      <c r="CM5" s="666"/>
      <c r="CN5" s="666"/>
      <c r="CO5" s="666"/>
      <c r="CP5" s="666"/>
      <c r="CQ5" s="667"/>
      <c r="CR5" s="665" t="s">
        <v>225</v>
      </c>
      <c r="CS5" s="666"/>
      <c r="CT5" s="666"/>
      <c r="CU5" s="666"/>
      <c r="CV5" s="666"/>
      <c r="CW5" s="666"/>
      <c r="CX5" s="666"/>
      <c r="CY5" s="667"/>
      <c r="CZ5" s="665" t="s">
        <v>217</v>
      </c>
      <c r="DA5" s="666"/>
      <c r="DB5" s="666"/>
      <c r="DC5" s="667"/>
      <c r="DD5" s="665" t="s">
        <v>226</v>
      </c>
      <c r="DE5" s="666"/>
      <c r="DF5" s="666"/>
      <c r="DG5" s="666"/>
      <c r="DH5" s="666"/>
      <c r="DI5" s="666"/>
      <c r="DJ5" s="666"/>
      <c r="DK5" s="666"/>
      <c r="DL5" s="666"/>
      <c r="DM5" s="666"/>
      <c r="DN5" s="666"/>
      <c r="DO5" s="666"/>
      <c r="DP5" s="667"/>
      <c r="DQ5" s="665" t="s">
        <v>227</v>
      </c>
      <c r="DR5" s="666"/>
      <c r="DS5" s="666"/>
      <c r="DT5" s="666"/>
      <c r="DU5" s="666"/>
      <c r="DV5" s="666"/>
      <c r="DW5" s="666"/>
      <c r="DX5" s="666"/>
      <c r="DY5" s="666"/>
      <c r="DZ5" s="666"/>
      <c r="EA5" s="666"/>
      <c r="EB5" s="666"/>
      <c r="EC5" s="667"/>
    </row>
    <row r="6" spans="2:143" ht="11.25" customHeight="1" x14ac:dyDescent="0.15">
      <c r="B6" s="680" t="s">
        <v>228</v>
      </c>
      <c r="C6" s="681"/>
      <c r="D6" s="681"/>
      <c r="E6" s="681"/>
      <c r="F6" s="681"/>
      <c r="G6" s="681"/>
      <c r="H6" s="681"/>
      <c r="I6" s="681"/>
      <c r="J6" s="681"/>
      <c r="K6" s="681"/>
      <c r="L6" s="681"/>
      <c r="M6" s="681"/>
      <c r="N6" s="681"/>
      <c r="O6" s="681"/>
      <c r="P6" s="681"/>
      <c r="Q6" s="682"/>
      <c r="R6" s="683">
        <v>170471</v>
      </c>
      <c r="S6" s="684"/>
      <c r="T6" s="684"/>
      <c r="U6" s="684"/>
      <c r="V6" s="684"/>
      <c r="W6" s="684"/>
      <c r="X6" s="684"/>
      <c r="Y6" s="685"/>
      <c r="Z6" s="686">
        <v>0.4</v>
      </c>
      <c r="AA6" s="686"/>
      <c r="AB6" s="686"/>
      <c r="AC6" s="686"/>
      <c r="AD6" s="687">
        <v>170471</v>
      </c>
      <c r="AE6" s="687"/>
      <c r="AF6" s="687"/>
      <c r="AG6" s="687"/>
      <c r="AH6" s="687"/>
      <c r="AI6" s="687"/>
      <c r="AJ6" s="687"/>
      <c r="AK6" s="687"/>
      <c r="AL6" s="688">
        <v>0.8</v>
      </c>
      <c r="AM6" s="689"/>
      <c r="AN6" s="689"/>
      <c r="AO6" s="690"/>
      <c r="AP6" s="680" t="s">
        <v>229</v>
      </c>
      <c r="AQ6" s="681"/>
      <c r="AR6" s="681"/>
      <c r="AS6" s="681"/>
      <c r="AT6" s="681"/>
      <c r="AU6" s="681"/>
      <c r="AV6" s="681"/>
      <c r="AW6" s="681"/>
      <c r="AX6" s="681"/>
      <c r="AY6" s="681"/>
      <c r="AZ6" s="681"/>
      <c r="BA6" s="681"/>
      <c r="BB6" s="681"/>
      <c r="BC6" s="681"/>
      <c r="BD6" s="681"/>
      <c r="BE6" s="681"/>
      <c r="BF6" s="682"/>
      <c r="BG6" s="683">
        <v>18283920</v>
      </c>
      <c r="BH6" s="684"/>
      <c r="BI6" s="684"/>
      <c r="BJ6" s="684"/>
      <c r="BK6" s="684"/>
      <c r="BL6" s="684"/>
      <c r="BM6" s="684"/>
      <c r="BN6" s="685"/>
      <c r="BO6" s="686">
        <v>92.2</v>
      </c>
      <c r="BP6" s="686"/>
      <c r="BQ6" s="686"/>
      <c r="BR6" s="686"/>
      <c r="BS6" s="687">
        <v>184018</v>
      </c>
      <c r="BT6" s="687"/>
      <c r="BU6" s="687"/>
      <c r="BV6" s="687"/>
      <c r="BW6" s="687"/>
      <c r="BX6" s="687"/>
      <c r="BY6" s="687"/>
      <c r="BZ6" s="687"/>
      <c r="CA6" s="687"/>
      <c r="CB6" s="691"/>
      <c r="CD6" s="694" t="s">
        <v>230</v>
      </c>
      <c r="CE6" s="695"/>
      <c r="CF6" s="695"/>
      <c r="CG6" s="695"/>
      <c r="CH6" s="695"/>
      <c r="CI6" s="695"/>
      <c r="CJ6" s="695"/>
      <c r="CK6" s="695"/>
      <c r="CL6" s="695"/>
      <c r="CM6" s="695"/>
      <c r="CN6" s="695"/>
      <c r="CO6" s="695"/>
      <c r="CP6" s="695"/>
      <c r="CQ6" s="696"/>
      <c r="CR6" s="683">
        <v>335929</v>
      </c>
      <c r="CS6" s="684"/>
      <c r="CT6" s="684"/>
      <c r="CU6" s="684"/>
      <c r="CV6" s="684"/>
      <c r="CW6" s="684"/>
      <c r="CX6" s="684"/>
      <c r="CY6" s="685"/>
      <c r="CZ6" s="677">
        <v>0.7</v>
      </c>
      <c r="DA6" s="678"/>
      <c r="DB6" s="678"/>
      <c r="DC6" s="697"/>
      <c r="DD6" s="692" t="s">
        <v>136</v>
      </c>
      <c r="DE6" s="684"/>
      <c r="DF6" s="684"/>
      <c r="DG6" s="684"/>
      <c r="DH6" s="684"/>
      <c r="DI6" s="684"/>
      <c r="DJ6" s="684"/>
      <c r="DK6" s="684"/>
      <c r="DL6" s="684"/>
      <c r="DM6" s="684"/>
      <c r="DN6" s="684"/>
      <c r="DO6" s="684"/>
      <c r="DP6" s="685"/>
      <c r="DQ6" s="692">
        <v>335871</v>
      </c>
      <c r="DR6" s="684"/>
      <c r="DS6" s="684"/>
      <c r="DT6" s="684"/>
      <c r="DU6" s="684"/>
      <c r="DV6" s="684"/>
      <c r="DW6" s="684"/>
      <c r="DX6" s="684"/>
      <c r="DY6" s="684"/>
      <c r="DZ6" s="684"/>
      <c r="EA6" s="684"/>
      <c r="EB6" s="684"/>
      <c r="EC6" s="693"/>
    </row>
    <row r="7" spans="2:143" ht="11.25" customHeight="1" x14ac:dyDescent="0.15">
      <c r="B7" s="680" t="s">
        <v>231</v>
      </c>
      <c r="C7" s="681"/>
      <c r="D7" s="681"/>
      <c r="E7" s="681"/>
      <c r="F7" s="681"/>
      <c r="G7" s="681"/>
      <c r="H7" s="681"/>
      <c r="I7" s="681"/>
      <c r="J7" s="681"/>
      <c r="K7" s="681"/>
      <c r="L7" s="681"/>
      <c r="M7" s="681"/>
      <c r="N7" s="681"/>
      <c r="O7" s="681"/>
      <c r="P7" s="681"/>
      <c r="Q7" s="682"/>
      <c r="R7" s="683">
        <v>23386</v>
      </c>
      <c r="S7" s="684"/>
      <c r="T7" s="684"/>
      <c r="U7" s="684"/>
      <c r="V7" s="684"/>
      <c r="W7" s="684"/>
      <c r="X7" s="684"/>
      <c r="Y7" s="685"/>
      <c r="Z7" s="686">
        <v>0.1</v>
      </c>
      <c r="AA7" s="686"/>
      <c r="AB7" s="686"/>
      <c r="AC7" s="686"/>
      <c r="AD7" s="687">
        <v>23386</v>
      </c>
      <c r="AE7" s="687"/>
      <c r="AF7" s="687"/>
      <c r="AG7" s="687"/>
      <c r="AH7" s="687"/>
      <c r="AI7" s="687"/>
      <c r="AJ7" s="687"/>
      <c r="AK7" s="687"/>
      <c r="AL7" s="688">
        <v>0.1</v>
      </c>
      <c r="AM7" s="689"/>
      <c r="AN7" s="689"/>
      <c r="AO7" s="690"/>
      <c r="AP7" s="680" t="s">
        <v>232</v>
      </c>
      <c r="AQ7" s="681"/>
      <c r="AR7" s="681"/>
      <c r="AS7" s="681"/>
      <c r="AT7" s="681"/>
      <c r="AU7" s="681"/>
      <c r="AV7" s="681"/>
      <c r="AW7" s="681"/>
      <c r="AX7" s="681"/>
      <c r="AY7" s="681"/>
      <c r="AZ7" s="681"/>
      <c r="BA7" s="681"/>
      <c r="BB7" s="681"/>
      <c r="BC7" s="681"/>
      <c r="BD7" s="681"/>
      <c r="BE7" s="681"/>
      <c r="BF7" s="682"/>
      <c r="BG7" s="683">
        <v>8664572</v>
      </c>
      <c r="BH7" s="684"/>
      <c r="BI7" s="684"/>
      <c r="BJ7" s="684"/>
      <c r="BK7" s="684"/>
      <c r="BL7" s="684"/>
      <c r="BM7" s="684"/>
      <c r="BN7" s="685"/>
      <c r="BO7" s="686">
        <v>43.7</v>
      </c>
      <c r="BP7" s="686"/>
      <c r="BQ7" s="686"/>
      <c r="BR7" s="686"/>
      <c r="BS7" s="687">
        <v>184018</v>
      </c>
      <c r="BT7" s="687"/>
      <c r="BU7" s="687"/>
      <c r="BV7" s="687"/>
      <c r="BW7" s="687"/>
      <c r="BX7" s="687"/>
      <c r="BY7" s="687"/>
      <c r="BZ7" s="687"/>
      <c r="CA7" s="687"/>
      <c r="CB7" s="691"/>
      <c r="CD7" s="698" t="s">
        <v>233</v>
      </c>
      <c r="CE7" s="699"/>
      <c r="CF7" s="699"/>
      <c r="CG7" s="699"/>
      <c r="CH7" s="699"/>
      <c r="CI7" s="699"/>
      <c r="CJ7" s="699"/>
      <c r="CK7" s="699"/>
      <c r="CL7" s="699"/>
      <c r="CM7" s="699"/>
      <c r="CN7" s="699"/>
      <c r="CO7" s="699"/>
      <c r="CP7" s="699"/>
      <c r="CQ7" s="700"/>
      <c r="CR7" s="683">
        <v>5691534</v>
      </c>
      <c r="CS7" s="684"/>
      <c r="CT7" s="684"/>
      <c r="CU7" s="684"/>
      <c r="CV7" s="684"/>
      <c r="CW7" s="684"/>
      <c r="CX7" s="684"/>
      <c r="CY7" s="685"/>
      <c r="CZ7" s="686">
        <v>12.6</v>
      </c>
      <c r="DA7" s="686"/>
      <c r="DB7" s="686"/>
      <c r="DC7" s="686"/>
      <c r="DD7" s="692">
        <v>278578</v>
      </c>
      <c r="DE7" s="684"/>
      <c r="DF7" s="684"/>
      <c r="DG7" s="684"/>
      <c r="DH7" s="684"/>
      <c r="DI7" s="684"/>
      <c r="DJ7" s="684"/>
      <c r="DK7" s="684"/>
      <c r="DL7" s="684"/>
      <c r="DM7" s="684"/>
      <c r="DN7" s="684"/>
      <c r="DO7" s="684"/>
      <c r="DP7" s="685"/>
      <c r="DQ7" s="692">
        <v>5200014</v>
      </c>
      <c r="DR7" s="684"/>
      <c r="DS7" s="684"/>
      <c r="DT7" s="684"/>
      <c r="DU7" s="684"/>
      <c r="DV7" s="684"/>
      <c r="DW7" s="684"/>
      <c r="DX7" s="684"/>
      <c r="DY7" s="684"/>
      <c r="DZ7" s="684"/>
      <c r="EA7" s="684"/>
      <c r="EB7" s="684"/>
      <c r="EC7" s="693"/>
    </row>
    <row r="8" spans="2:143" ht="11.25" customHeight="1" x14ac:dyDescent="0.15">
      <c r="B8" s="680" t="s">
        <v>234</v>
      </c>
      <c r="C8" s="681"/>
      <c r="D8" s="681"/>
      <c r="E8" s="681"/>
      <c r="F8" s="681"/>
      <c r="G8" s="681"/>
      <c r="H8" s="681"/>
      <c r="I8" s="681"/>
      <c r="J8" s="681"/>
      <c r="K8" s="681"/>
      <c r="L8" s="681"/>
      <c r="M8" s="681"/>
      <c r="N8" s="681"/>
      <c r="O8" s="681"/>
      <c r="P8" s="681"/>
      <c r="Q8" s="682"/>
      <c r="R8" s="683">
        <v>116049</v>
      </c>
      <c r="S8" s="684"/>
      <c r="T8" s="684"/>
      <c r="U8" s="684"/>
      <c r="V8" s="684"/>
      <c r="W8" s="684"/>
      <c r="X8" s="684"/>
      <c r="Y8" s="685"/>
      <c r="Z8" s="686">
        <v>0.2</v>
      </c>
      <c r="AA8" s="686"/>
      <c r="AB8" s="686"/>
      <c r="AC8" s="686"/>
      <c r="AD8" s="687">
        <v>116049</v>
      </c>
      <c r="AE8" s="687"/>
      <c r="AF8" s="687"/>
      <c r="AG8" s="687"/>
      <c r="AH8" s="687"/>
      <c r="AI8" s="687"/>
      <c r="AJ8" s="687"/>
      <c r="AK8" s="687"/>
      <c r="AL8" s="688">
        <v>0.5</v>
      </c>
      <c r="AM8" s="689"/>
      <c r="AN8" s="689"/>
      <c r="AO8" s="690"/>
      <c r="AP8" s="680" t="s">
        <v>235</v>
      </c>
      <c r="AQ8" s="681"/>
      <c r="AR8" s="681"/>
      <c r="AS8" s="681"/>
      <c r="AT8" s="681"/>
      <c r="AU8" s="681"/>
      <c r="AV8" s="681"/>
      <c r="AW8" s="681"/>
      <c r="AX8" s="681"/>
      <c r="AY8" s="681"/>
      <c r="AZ8" s="681"/>
      <c r="BA8" s="681"/>
      <c r="BB8" s="681"/>
      <c r="BC8" s="681"/>
      <c r="BD8" s="681"/>
      <c r="BE8" s="681"/>
      <c r="BF8" s="682"/>
      <c r="BG8" s="683">
        <v>177625</v>
      </c>
      <c r="BH8" s="684"/>
      <c r="BI8" s="684"/>
      <c r="BJ8" s="684"/>
      <c r="BK8" s="684"/>
      <c r="BL8" s="684"/>
      <c r="BM8" s="684"/>
      <c r="BN8" s="685"/>
      <c r="BO8" s="686">
        <v>0.9</v>
      </c>
      <c r="BP8" s="686"/>
      <c r="BQ8" s="686"/>
      <c r="BR8" s="686"/>
      <c r="BS8" s="692" t="s">
        <v>173</v>
      </c>
      <c r="BT8" s="684"/>
      <c r="BU8" s="684"/>
      <c r="BV8" s="684"/>
      <c r="BW8" s="684"/>
      <c r="BX8" s="684"/>
      <c r="BY8" s="684"/>
      <c r="BZ8" s="684"/>
      <c r="CA8" s="684"/>
      <c r="CB8" s="693"/>
      <c r="CD8" s="698" t="s">
        <v>236</v>
      </c>
      <c r="CE8" s="699"/>
      <c r="CF8" s="699"/>
      <c r="CG8" s="699"/>
      <c r="CH8" s="699"/>
      <c r="CI8" s="699"/>
      <c r="CJ8" s="699"/>
      <c r="CK8" s="699"/>
      <c r="CL8" s="699"/>
      <c r="CM8" s="699"/>
      <c r="CN8" s="699"/>
      <c r="CO8" s="699"/>
      <c r="CP8" s="699"/>
      <c r="CQ8" s="700"/>
      <c r="CR8" s="683">
        <v>21461326</v>
      </c>
      <c r="CS8" s="684"/>
      <c r="CT8" s="684"/>
      <c r="CU8" s="684"/>
      <c r="CV8" s="684"/>
      <c r="CW8" s="684"/>
      <c r="CX8" s="684"/>
      <c r="CY8" s="685"/>
      <c r="CZ8" s="686">
        <v>47.5</v>
      </c>
      <c r="DA8" s="686"/>
      <c r="DB8" s="686"/>
      <c r="DC8" s="686"/>
      <c r="DD8" s="692">
        <v>319701</v>
      </c>
      <c r="DE8" s="684"/>
      <c r="DF8" s="684"/>
      <c r="DG8" s="684"/>
      <c r="DH8" s="684"/>
      <c r="DI8" s="684"/>
      <c r="DJ8" s="684"/>
      <c r="DK8" s="684"/>
      <c r="DL8" s="684"/>
      <c r="DM8" s="684"/>
      <c r="DN8" s="684"/>
      <c r="DO8" s="684"/>
      <c r="DP8" s="685"/>
      <c r="DQ8" s="692">
        <v>8818595</v>
      </c>
      <c r="DR8" s="684"/>
      <c r="DS8" s="684"/>
      <c r="DT8" s="684"/>
      <c r="DU8" s="684"/>
      <c r="DV8" s="684"/>
      <c r="DW8" s="684"/>
      <c r="DX8" s="684"/>
      <c r="DY8" s="684"/>
      <c r="DZ8" s="684"/>
      <c r="EA8" s="684"/>
      <c r="EB8" s="684"/>
      <c r="EC8" s="693"/>
    </row>
    <row r="9" spans="2:143" ht="11.25" customHeight="1" x14ac:dyDescent="0.15">
      <c r="B9" s="680" t="s">
        <v>237</v>
      </c>
      <c r="C9" s="681"/>
      <c r="D9" s="681"/>
      <c r="E9" s="681"/>
      <c r="F9" s="681"/>
      <c r="G9" s="681"/>
      <c r="H9" s="681"/>
      <c r="I9" s="681"/>
      <c r="J9" s="681"/>
      <c r="K9" s="681"/>
      <c r="L9" s="681"/>
      <c r="M9" s="681"/>
      <c r="N9" s="681"/>
      <c r="O9" s="681"/>
      <c r="P9" s="681"/>
      <c r="Q9" s="682"/>
      <c r="R9" s="683">
        <v>71346</v>
      </c>
      <c r="S9" s="684"/>
      <c r="T9" s="684"/>
      <c r="U9" s="684"/>
      <c r="V9" s="684"/>
      <c r="W9" s="684"/>
      <c r="X9" s="684"/>
      <c r="Y9" s="685"/>
      <c r="Z9" s="686">
        <v>0.2</v>
      </c>
      <c r="AA9" s="686"/>
      <c r="AB9" s="686"/>
      <c r="AC9" s="686"/>
      <c r="AD9" s="687">
        <v>71346</v>
      </c>
      <c r="AE9" s="687"/>
      <c r="AF9" s="687"/>
      <c r="AG9" s="687"/>
      <c r="AH9" s="687"/>
      <c r="AI9" s="687"/>
      <c r="AJ9" s="687"/>
      <c r="AK9" s="687"/>
      <c r="AL9" s="688">
        <v>0.3</v>
      </c>
      <c r="AM9" s="689"/>
      <c r="AN9" s="689"/>
      <c r="AO9" s="690"/>
      <c r="AP9" s="680" t="s">
        <v>238</v>
      </c>
      <c r="AQ9" s="681"/>
      <c r="AR9" s="681"/>
      <c r="AS9" s="681"/>
      <c r="AT9" s="681"/>
      <c r="AU9" s="681"/>
      <c r="AV9" s="681"/>
      <c r="AW9" s="681"/>
      <c r="AX9" s="681"/>
      <c r="AY9" s="681"/>
      <c r="AZ9" s="681"/>
      <c r="BA9" s="681"/>
      <c r="BB9" s="681"/>
      <c r="BC9" s="681"/>
      <c r="BD9" s="681"/>
      <c r="BE9" s="681"/>
      <c r="BF9" s="682"/>
      <c r="BG9" s="683">
        <v>6955120</v>
      </c>
      <c r="BH9" s="684"/>
      <c r="BI9" s="684"/>
      <c r="BJ9" s="684"/>
      <c r="BK9" s="684"/>
      <c r="BL9" s="684"/>
      <c r="BM9" s="684"/>
      <c r="BN9" s="685"/>
      <c r="BO9" s="686">
        <v>35.1</v>
      </c>
      <c r="BP9" s="686"/>
      <c r="BQ9" s="686"/>
      <c r="BR9" s="686"/>
      <c r="BS9" s="692" t="s">
        <v>173</v>
      </c>
      <c r="BT9" s="684"/>
      <c r="BU9" s="684"/>
      <c r="BV9" s="684"/>
      <c r="BW9" s="684"/>
      <c r="BX9" s="684"/>
      <c r="BY9" s="684"/>
      <c r="BZ9" s="684"/>
      <c r="CA9" s="684"/>
      <c r="CB9" s="693"/>
      <c r="CD9" s="698" t="s">
        <v>239</v>
      </c>
      <c r="CE9" s="699"/>
      <c r="CF9" s="699"/>
      <c r="CG9" s="699"/>
      <c r="CH9" s="699"/>
      <c r="CI9" s="699"/>
      <c r="CJ9" s="699"/>
      <c r="CK9" s="699"/>
      <c r="CL9" s="699"/>
      <c r="CM9" s="699"/>
      <c r="CN9" s="699"/>
      <c r="CO9" s="699"/>
      <c r="CP9" s="699"/>
      <c r="CQ9" s="700"/>
      <c r="CR9" s="683">
        <v>3653841</v>
      </c>
      <c r="CS9" s="684"/>
      <c r="CT9" s="684"/>
      <c r="CU9" s="684"/>
      <c r="CV9" s="684"/>
      <c r="CW9" s="684"/>
      <c r="CX9" s="684"/>
      <c r="CY9" s="685"/>
      <c r="CZ9" s="686">
        <v>8.1</v>
      </c>
      <c r="DA9" s="686"/>
      <c r="DB9" s="686"/>
      <c r="DC9" s="686"/>
      <c r="DD9" s="692">
        <v>358001</v>
      </c>
      <c r="DE9" s="684"/>
      <c r="DF9" s="684"/>
      <c r="DG9" s="684"/>
      <c r="DH9" s="684"/>
      <c r="DI9" s="684"/>
      <c r="DJ9" s="684"/>
      <c r="DK9" s="684"/>
      <c r="DL9" s="684"/>
      <c r="DM9" s="684"/>
      <c r="DN9" s="684"/>
      <c r="DO9" s="684"/>
      <c r="DP9" s="685"/>
      <c r="DQ9" s="692">
        <v>2645903</v>
      </c>
      <c r="DR9" s="684"/>
      <c r="DS9" s="684"/>
      <c r="DT9" s="684"/>
      <c r="DU9" s="684"/>
      <c r="DV9" s="684"/>
      <c r="DW9" s="684"/>
      <c r="DX9" s="684"/>
      <c r="DY9" s="684"/>
      <c r="DZ9" s="684"/>
      <c r="EA9" s="684"/>
      <c r="EB9" s="684"/>
      <c r="EC9" s="693"/>
    </row>
    <row r="10" spans="2:143" ht="11.25" customHeight="1" x14ac:dyDescent="0.15">
      <c r="B10" s="680" t="s">
        <v>240</v>
      </c>
      <c r="C10" s="681"/>
      <c r="D10" s="681"/>
      <c r="E10" s="681"/>
      <c r="F10" s="681"/>
      <c r="G10" s="681"/>
      <c r="H10" s="681"/>
      <c r="I10" s="681"/>
      <c r="J10" s="681"/>
      <c r="K10" s="681"/>
      <c r="L10" s="681"/>
      <c r="M10" s="681"/>
      <c r="N10" s="681"/>
      <c r="O10" s="681"/>
      <c r="P10" s="681"/>
      <c r="Q10" s="682"/>
      <c r="R10" s="683" t="s">
        <v>173</v>
      </c>
      <c r="S10" s="684"/>
      <c r="T10" s="684"/>
      <c r="U10" s="684"/>
      <c r="V10" s="684"/>
      <c r="W10" s="684"/>
      <c r="X10" s="684"/>
      <c r="Y10" s="685"/>
      <c r="Z10" s="686" t="s">
        <v>241</v>
      </c>
      <c r="AA10" s="686"/>
      <c r="AB10" s="686"/>
      <c r="AC10" s="686"/>
      <c r="AD10" s="687" t="s">
        <v>241</v>
      </c>
      <c r="AE10" s="687"/>
      <c r="AF10" s="687"/>
      <c r="AG10" s="687"/>
      <c r="AH10" s="687"/>
      <c r="AI10" s="687"/>
      <c r="AJ10" s="687"/>
      <c r="AK10" s="687"/>
      <c r="AL10" s="688" t="s">
        <v>136</v>
      </c>
      <c r="AM10" s="689"/>
      <c r="AN10" s="689"/>
      <c r="AO10" s="690"/>
      <c r="AP10" s="680" t="s">
        <v>242</v>
      </c>
      <c r="AQ10" s="681"/>
      <c r="AR10" s="681"/>
      <c r="AS10" s="681"/>
      <c r="AT10" s="681"/>
      <c r="AU10" s="681"/>
      <c r="AV10" s="681"/>
      <c r="AW10" s="681"/>
      <c r="AX10" s="681"/>
      <c r="AY10" s="681"/>
      <c r="AZ10" s="681"/>
      <c r="BA10" s="681"/>
      <c r="BB10" s="681"/>
      <c r="BC10" s="681"/>
      <c r="BD10" s="681"/>
      <c r="BE10" s="681"/>
      <c r="BF10" s="682"/>
      <c r="BG10" s="683">
        <v>334267</v>
      </c>
      <c r="BH10" s="684"/>
      <c r="BI10" s="684"/>
      <c r="BJ10" s="684"/>
      <c r="BK10" s="684"/>
      <c r="BL10" s="684"/>
      <c r="BM10" s="684"/>
      <c r="BN10" s="685"/>
      <c r="BO10" s="686">
        <v>1.7</v>
      </c>
      <c r="BP10" s="686"/>
      <c r="BQ10" s="686"/>
      <c r="BR10" s="686"/>
      <c r="BS10" s="692" t="s">
        <v>136</v>
      </c>
      <c r="BT10" s="684"/>
      <c r="BU10" s="684"/>
      <c r="BV10" s="684"/>
      <c r="BW10" s="684"/>
      <c r="BX10" s="684"/>
      <c r="BY10" s="684"/>
      <c r="BZ10" s="684"/>
      <c r="CA10" s="684"/>
      <c r="CB10" s="693"/>
      <c r="CD10" s="698" t="s">
        <v>243</v>
      </c>
      <c r="CE10" s="699"/>
      <c r="CF10" s="699"/>
      <c r="CG10" s="699"/>
      <c r="CH10" s="699"/>
      <c r="CI10" s="699"/>
      <c r="CJ10" s="699"/>
      <c r="CK10" s="699"/>
      <c r="CL10" s="699"/>
      <c r="CM10" s="699"/>
      <c r="CN10" s="699"/>
      <c r="CO10" s="699"/>
      <c r="CP10" s="699"/>
      <c r="CQ10" s="700"/>
      <c r="CR10" s="683">
        <v>371017</v>
      </c>
      <c r="CS10" s="684"/>
      <c r="CT10" s="684"/>
      <c r="CU10" s="684"/>
      <c r="CV10" s="684"/>
      <c r="CW10" s="684"/>
      <c r="CX10" s="684"/>
      <c r="CY10" s="685"/>
      <c r="CZ10" s="686">
        <v>0.8</v>
      </c>
      <c r="DA10" s="686"/>
      <c r="DB10" s="686"/>
      <c r="DC10" s="686"/>
      <c r="DD10" s="692" t="s">
        <v>136</v>
      </c>
      <c r="DE10" s="684"/>
      <c r="DF10" s="684"/>
      <c r="DG10" s="684"/>
      <c r="DH10" s="684"/>
      <c r="DI10" s="684"/>
      <c r="DJ10" s="684"/>
      <c r="DK10" s="684"/>
      <c r="DL10" s="684"/>
      <c r="DM10" s="684"/>
      <c r="DN10" s="684"/>
      <c r="DO10" s="684"/>
      <c r="DP10" s="685"/>
      <c r="DQ10" s="692">
        <v>227376</v>
      </c>
      <c r="DR10" s="684"/>
      <c r="DS10" s="684"/>
      <c r="DT10" s="684"/>
      <c r="DU10" s="684"/>
      <c r="DV10" s="684"/>
      <c r="DW10" s="684"/>
      <c r="DX10" s="684"/>
      <c r="DY10" s="684"/>
      <c r="DZ10" s="684"/>
      <c r="EA10" s="684"/>
      <c r="EB10" s="684"/>
      <c r="EC10" s="693"/>
    </row>
    <row r="11" spans="2:143" ht="11.25" customHeight="1" x14ac:dyDescent="0.15">
      <c r="B11" s="680" t="s">
        <v>244</v>
      </c>
      <c r="C11" s="681"/>
      <c r="D11" s="681"/>
      <c r="E11" s="681"/>
      <c r="F11" s="681"/>
      <c r="G11" s="681"/>
      <c r="H11" s="681"/>
      <c r="I11" s="681"/>
      <c r="J11" s="681"/>
      <c r="K11" s="681"/>
      <c r="L11" s="681"/>
      <c r="M11" s="681"/>
      <c r="N11" s="681"/>
      <c r="O11" s="681"/>
      <c r="P11" s="681"/>
      <c r="Q11" s="682"/>
      <c r="R11" s="683">
        <v>1951254</v>
      </c>
      <c r="S11" s="684"/>
      <c r="T11" s="684"/>
      <c r="U11" s="684"/>
      <c r="V11" s="684"/>
      <c r="W11" s="684"/>
      <c r="X11" s="684"/>
      <c r="Y11" s="685"/>
      <c r="Z11" s="688">
        <v>4.2</v>
      </c>
      <c r="AA11" s="689"/>
      <c r="AB11" s="689"/>
      <c r="AC11" s="701"/>
      <c r="AD11" s="692">
        <v>1951254</v>
      </c>
      <c r="AE11" s="684"/>
      <c r="AF11" s="684"/>
      <c r="AG11" s="684"/>
      <c r="AH11" s="684"/>
      <c r="AI11" s="684"/>
      <c r="AJ11" s="684"/>
      <c r="AK11" s="685"/>
      <c r="AL11" s="688">
        <v>9.1</v>
      </c>
      <c r="AM11" s="689"/>
      <c r="AN11" s="689"/>
      <c r="AO11" s="690"/>
      <c r="AP11" s="680" t="s">
        <v>245</v>
      </c>
      <c r="AQ11" s="681"/>
      <c r="AR11" s="681"/>
      <c r="AS11" s="681"/>
      <c r="AT11" s="681"/>
      <c r="AU11" s="681"/>
      <c r="AV11" s="681"/>
      <c r="AW11" s="681"/>
      <c r="AX11" s="681"/>
      <c r="AY11" s="681"/>
      <c r="AZ11" s="681"/>
      <c r="BA11" s="681"/>
      <c r="BB11" s="681"/>
      <c r="BC11" s="681"/>
      <c r="BD11" s="681"/>
      <c r="BE11" s="681"/>
      <c r="BF11" s="682"/>
      <c r="BG11" s="683">
        <v>1197560</v>
      </c>
      <c r="BH11" s="684"/>
      <c r="BI11" s="684"/>
      <c r="BJ11" s="684"/>
      <c r="BK11" s="684"/>
      <c r="BL11" s="684"/>
      <c r="BM11" s="684"/>
      <c r="BN11" s="685"/>
      <c r="BO11" s="686">
        <v>6</v>
      </c>
      <c r="BP11" s="686"/>
      <c r="BQ11" s="686"/>
      <c r="BR11" s="686"/>
      <c r="BS11" s="692">
        <v>184018</v>
      </c>
      <c r="BT11" s="684"/>
      <c r="BU11" s="684"/>
      <c r="BV11" s="684"/>
      <c r="BW11" s="684"/>
      <c r="BX11" s="684"/>
      <c r="BY11" s="684"/>
      <c r="BZ11" s="684"/>
      <c r="CA11" s="684"/>
      <c r="CB11" s="693"/>
      <c r="CD11" s="698" t="s">
        <v>246</v>
      </c>
      <c r="CE11" s="699"/>
      <c r="CF11" s="699"/>
      <c r="CG11" s="699"/>
      <c r="CH11" s="699"/>
      <c r="CI11" s="699"/>
      <c r="CJ11" s="699"/>
      <c r="CK11" s="699"/>
      <c r="CL11" s="699"/>
      <c r="CM11" s="699"/>
      <c r="CN11" s="699"/>
      <c r="CO11" s="699"/>
      <c r="CP11" s="699"/>
      <c r="CQ11" s="700"/>
      <c r="CR11" s="683">
        <v>44749</v>
      </c>
      <c r="CS11" s="684"/>
      <c r="CT11" s="684"/>
      <c r="CU11" s="684"/>
      <c r="CV11" s="684"/>
      <c r="CW11" s="684"/>
      <c r="CX11" s="684"/>
      <c r="CY11" s="685"/>
      <c r="CZ11" s="686">
        <v>0.1</v>
      </c>
      <c r="DA11" s="686"/>
      <c r="DB11" s="686"/>
      <c r="DC11" s="686"/>
      <c r="DD11" s="692">
        <v>4436</v>
      </c>
      <c r="DE11" s="684"/>
      <c r="DF11" s="684"/>
      <c r="DG11" s="684"/>
      <c r="DH11" s="684"/>
      <c r="DI11" s="684"/>
      <c r="DJ11" s="684"/>
      <c r="DK11" s="684"/>
      <c r="DL11" s="684"/>
      <c r="DM11" s="684"/>
      <c r="DN11" s="684"/>
      <c r="DO11" s="684"/>
      <c r="DP11" s="685"/>
      <c r="DQ11" s="692">
        <v>41399</v>
      </c>
      <c r="DR11" s="684"/>
      <c r="DS11" s="684"/>
      <c r="DT11" s="684"/>
      <c r="DU11" s="684"/>
      <c r="DV11" s="684"/>
      <c r="DW11" s="684"/>
      <c r="DX11" s="684"/>
      <c r="DY11" s="684"/>
      <c r="DZ11" s="684"/>
      <c r="EA11" s="684"/>
      <c r="EB11" s="684"/>
      <c r="EC11" s="693"/>
    </row>
    <row r="12" spans="2:143" ht="11.25" customHeight="1" x14ac:dyDescent="0.15">
      <c r="B12" s="680" t="s">
        <v>247</v>
      </c>
      <c r="C12" s="681"/>
      <c r="D12" s="681"/>
      <c r="E12" s="681"/>
      <c r="F12" s="681"/>
      <c r="G12" s="681"/>
      <c r="H12" s="681"/>
      <c r="I12" s="681"/>
      <c r="J12" s="681"/>
      <c r="K12" s="681"/>
      <c r="L12" s="681"/>
      <c r="M12" s="681"/>
      <c r="N12" s="681"/>
      <c r="O12" s="681"/>
      <c r="P12" s="681"/>
      <c r="Q12" s="682"/>
      <c r="R12" s="683">
        <v>26648</v>
      </c>
      <c r="S12" s="684"/>
      <c r="T12" s="684"/>
      <c r="U12" s="684"/>
      <c r="V12" s="684"/>
      <c r="W12" s="684"/>
      <c r="X12" s="684"/>
      <c r="Y12" s="685"/>
      <c r="Z12" s="686">
        <v>0.1</v>
      </c>
      <c r="AA12" s="686"/>
      <c r="AB12" s="686"/>
      <c r="AC12" s="686"/>
      <c r="AD12" s="687">
        <v>26648</v>
      </c>
      <c r="AE12" s="687"/>
      <c r="AF12" s="687"/>
      <c r="AG12" s="687"/>
      <c r="AH12" s="687"/>
      <c r="AI12" s="687"/>
      <c r="AJ12" s="687"/>
      <c r="AK12" s="687"/>
      <c r="AL12" s="688">
        <v>0.1</v>
      </c>
      <c r="AM12" s="689"/>
      <c r="AN12" s="689"/>
      <c r="AO12" s="690"/>
      <c r="AP12" s="680" t="s">
        <v>248</v>
      </c>
      <c r="AQ12" s="681"/>
      <c r="AR12" s="681"/>
      <c r="AS12" s="681"/>
      <c r="AT12" s="681"/>
      <c r="AU12" s="681"/>
      <c r="AV12" s="681"/>
      <c r="AW12" s="681"/>
      <c r="AX12" s="681"/>
      <c r="AY12" s="681"/>
      <c r="AZ12" s="681"/>
      <c r="BA12" s="681"/>
      <c r="BB12" s="681"/>
      <c r="BC12" s="681"/>
      <c r="BD12" s="681"/>
      <c r="BE12" s="681"/>
      <c r="BF12" s="682"/>
      <c r="BG12" s="683">
        <v>8741091</v>
      </c>
      <c r="BH12" s="684"/>
      <c r="BI12" s="684"/>
      <c r="BJ12" s="684"/>
      <c r="BK12" s="684"/>
      <c r="BL12" s="684"/>
      <c r="BM12" s="684"/>
      <c r="BN12" s="685"/>
      <c r="BO12" s="686">
        <v>44.1</v>
      </c>
      <c r="BP12" s="686"/>
      <c r="BQ12" s="686"/>
      <c r="BR12" s="686"/>
      <c r="BS12" s="692" t="s">
        <v>136</v>
      </c>
      <c r="BT12" s="684"/>
      <c r="BU12" s="684"/>
      <c r="BV12" s="684"/>
      <c r="BW12" s="684"/>
      <c r="BX12" s="684"/>
      <c r="BY12" s="684"/>
      <c r="BZ12" s="684"/>
      <c r="CA12" s="684"/>
      <c r="CB12" s="693"/>
      <c r="CD12" s="698" t="s">
        <v>249</v>
      </c>
      <c r="CE12" s="699"/>
      <c r="CF12" s="699"/>
      <c r="CG12" s="699"/>
      <c r="CH12" s="699"/>
      <c r="CI12" s="699"/>
      <c r="CJ12" s="699"/>
      <c r="CK12" s="699"/>
      <c r="CL12" s="699"/>
      <c r="CM12" s="699"/>
      <c r="CN12" s="699"/>
      <c r="CO12" s="699"/>
      <c r="CP12" s="699"/>
      <c r="CQ12" s="700"/>
      <c r="CR12" s="683">
        <v>279517</v>
      </c>
      <c r="CS12" s="684"/>
      <c r="CT12" s="684"/>
      <c r="CU12" s="684"/>
      <c r="CV12" s="684"/>
      <c r="CW12" s="684"/>
      <c r="CX12" s="684"/>
      <c r="CY12" s="685"/>
      <c r="CZ12" s="686">
        <v>0.6</v>
      </c>
      <c r="DA12" s="686"/>
      <c r="DB12" s="686"/>
      <c r="DC12" s="686"/>
      <c r="DD12" s="692" t="s">
        <v>173</v>
      </c>
      <c r="DE12" s="684"/>
      <c r="DF12" s="684"/>
      <c r="DG12" s="684"/>
      <c r="DH12" s="684"/>
      <c r="DI12" s="684"/>
      <c r="DJ12" s="684"/>
      <c r="DK12" s="684"/>
      <c r="DL12" s="684"/>
      <c r="DM12" s="684"/>
      <c r="DN12" s="684"/>
      <c r="DO12" s="684"/>
      <c r="DP12" s="685"/>
      <c r="DQ12" s="692">
        <v>169216</v>
      </c>
      <c r="DR12" s="684"/>
      <c r="DS12" s="684"/>
      <c r="DT12" s="684"/>
      <c r="DU12" s="684"/>
      <c r="DV12" s="684"/>
      <c r="DW12" s="684"/>
      <c r="DX12" s="684"/>
      <c r="DY12" s="684"/>
      <c r="DZ12" s="684"/>
      <c r="EA12" s="684"/>
      <c r="EB12" s="684"/>
      <c r="EC12" s="693"/>
    </row>
    <row r="13" spans="2:143" ht="11.25" customHeight="1" x14ac:dyDescent="0.15">
      <c r="B13" s="680" t="s">
        <v>250</v>
      </c>
      <c r="C13" s="681"/>
      <c r="D13" s="681"/>
      <c r="E13" s="681"/>
      <c r="F13" s="681"/>
      <c r="G13" s="681"/>
      <c r="H13" s="681"/>
      <c r="I13" s="681"/>
      <c r="J13" s="681"/>
      <c r="K13" s="681"/>
      <c r="L13" s="681"/>
      <c r="M13" s="681"/>
      <c r="N13" s="681"/>
      <c r="O13" s="681"/>
      <c r="P13" s="681"/>
      <c r="Q13" s="682"/>
      <c r="R13" s="683" t="s">
        <v>173</v>
      </c>
      <c r="S13" s="684"/>
      <c r="T13" s="684"/>
      <c r="U13" s="684"/>
      <c r="V13" s="684"/>
      <c r="W13" s="684"/>
      <c r="X13" s="684"/>
      <c r="Y13" s="685"/>
      <c r="Z13" s="686" t="s">
        <v>136</v>
      </c>
      <c r="AA13" s="686"/>
      <c r="AB13" s="686"/>
      <c r="AC13" s="686"/>
      <c r="AD13" s="687" t="s">
        <v>173</v>
      </c>
      <c r="AE13" s="687"/>
      <c r="AF13" s="687"/>
      <c r="AG13" s="687"/>
      <c r="AH13" s="687"/>
      <c r="AI13" s="687"/>
      <c r="AJ13" s="687"/>
      <c r="AK13" s="687"/>
      <c r="AL13" s="688" t="s">
        <v>241</v>
      </c>
      <c r="AM13" s="689"/>
      <c r="AN13" s="689"/>
      <c r="AO13" s="690"/>
      <c r="AP13" s="680" t="s">
        <v>251</v>
      </c>
      <c r="AQ13" s="681"/>
      <c r="AR13" s="681"/>
      <c r="AS13" s="681"/>
      <c r="AT13" s="681"/>
      <c r="AU13" s="681"/>
      <c r="AV13" s="681"/>
      <c r="AW13" s="681"/>
      <c r="AX13" s="681"/>
      <c r="AY13" s="681"/>
      <c r="AZ13" s="681"/>
      <c r="BA13" s="681"/>
      <c r="BB13" s="681"/>
      <c r="BC13" s="681"/>
      <c r="BD13" s="681"/>
      <c r="BE13" s="681"/>
      <c r="BF13" s="682"/>
      <c r="BG13" s="683">
        <v>8452479</v>
      </c>
      <c r="BH13" s="684"/>
      <c r="BI13" s="684"/>
      <c r="BJ13" s="684"/>
      <c r="BK13" s="684"/>
      <c r="BL13" s="684"/>
      <c r="BM13" s="684"/>
      <c r="BN13" s="685"/>
      <c r="BO13" s="686">
        <v>42.6</v>
      </c>
      <c r="BP13" s="686"/>
      <c r="BQ13" s="686"/>
      <c r="BR13" s="686"/>
      <c r="BS13" s="692" t="s">
        <v>173</v>
      </c>
      <c r="BT13" s="684"/>
      <c r="BU13" s="684"/>
      <c r="BV13" s="684"/>
      <c r="BW13" s="684"/>
      <c r="BX13" s="684"/>
      <c r="BY13" s="684"/>
      <c r="BZ13" s="684"/>
      <c r="CA13" s="684"/>
      <c r="CB13" s="693"/>
      <c r="CD13" s="698" t="s">
        <v>252</v>
      </c>
      <c r="CE13" s="699"/>
      <c r="CF13" s="699"/>
      <c r="CG13" s="699"/>
      <c r="CH13" s="699"/>
      <c r="CI13" s="699"/>
      <c r="CJ13" s="699"/>
      <c r="CK13" s="699"/>
      <c r="CL13" s="699"/>
      <c r="CM13" s="699"/>
      <c r="CN13" s="699"/>
      <c r="CO13" s="699"/>
      <c r="CP13" s="699"/>
      <c r="CQ13" s="700"/>
      <c r="CR13" s="683">
        <v>2168448</v>
      </c>
      <c r="CS13" s="684"/>
      <c r="CT13" s="684"/>
      <c r="CU13" s="684"/>
      <c r="CV13" s="684"/>
      <c r="CW13" s="684"/>
      <c r="CX13" s="684"/>
      <c r="CY13" s="685"/>
      <c r="CZ13" s="686">
        <v>4.8</v>
      </c>
      <c r="DA13" s="686"/>
      <c r="DB13" s="686"/>
      <c r="DC13" s="686"/>
      <c r="DD13" s="692">
        <v>610165</v>
      </c>
      <c r="DE13" s="684"/>
      <c r="DF13" s="684"/>
      <c r="DG13" s="684"/>
      <c r="DH13" s="684"/>
      <c r="DI13" s="684"/>
      <c r="DJ13" s="684"/>
      <c r="DK13" s="684"/>
      <c r="DL13" s="684"/>
      <c r="DM13" s="684"/>
      <c r="DN13" s="684"/>
      <c r="DO13" s="684"/>
      <c r="DP13" s="685"/>
      <c r="DQ13" s="692">
        <v>1667050</v>
      </c>
      <c r="DR13" s="684"/>
      <c r="DS13" s="684"/>
      <c r="DT13" s="684"/>
      <c r="DU13" s="684"/>
      <c r="DV13" s="684"/>
      <c r="DW13" s="684"/>
      <c r="DX13" s="684"/>
      <c r="DY13" s="684"/>
      <c r="DZ13" s="684"/>
      <c r="EA13" s="684"/>
      <c r="EB13" s="684"/>
      <c r="EC13" s="693"/>
    </row>
    <row r="14" spans="2:143" ht="11.25" customHeight="1" x14ac:dyDescent="0.15">
      <c r="B14" s="680" t="s">
        <v>253</v>
      </c>
      <c r="C14" s="681"/>
      <c r="D14" s="681"/>
      <c r="E14" s="681"/>
      <c r="F14" s="681"/>
      <c r="G14" s="681"/>
      <c r="H14" s="681"/>
      <c r="I14" s="681"/>
      <c r="J14" s="681"/>
      <c r="K14" s="681"/>
      <c r="L14" s="681"/>
      <c r="M14" s="681"/>
      <c r="N14" s="681"/>
      <c r="O14" s="681"/>
      <c r="P14" s="681"/>
      <c r="Q14" s="682"/>
      <c r="R14" s="683">
        <v>50086</v>
      </c>
      <c r="S14" s="684"/>
      <c r="T14" s="684"/>
      <c r="U14" s="684"/>
      <c r="V14" s="684"/>
      <c r="W14" s="684"/>
      <c r="X14" s="684"/>
      <c r="Y14" s="685"/>
      <c r="Z14" s="686">
        <v>0.1</v>
      </c>
      <c r="AA14" s="686"/>
      <c r="AB14" s="686"/>
      <c r="AC14" s="686"/>
      <c r="AD14" s="687">
        <v>50086</v>
      </c>
      <c r="AE14" s="687"/>
      <c r="AF14" s="687"/>
      <c r="AG14" s="687"/>
      <c r="AH14" s="687"/>
      <c r="AI14" s="687"/>
      <c r="AJ14" s="687"/>
      <c r="AK14" s="687"/>
      <c r="AL14" s="688">
        <v>0.2</v>
      </c>
      <c r="AM14" s="689"/>
      <c r="AN14" s="689"/>
      <c r="AO14" s="690"/>
      <c r="AP14" s="680" t="s">
        <v>254</v>
      </c>
      <c r="AQ14" s="681"/>
      <c r="AR14" s="681"/>
      <c r="AS14" s="681"/>
      <c r="AT14" s="681"/>
      <c r="AU14" s="681"/>
      <c r="AV14" s="681"/>
      <c r="AW14" s="681"/>
      <c r="AX14" s="681"/>
      <c r="AY14" s="681"/>
      <c r="AZ14" s="681"/>
      <c r="BA14" s="681"/>
      <c r="BB14" s="681"/>
      <c r="BC14" s="681"/>
      <c r="BD14" s="681"/>
      <c r="BE14" s="681"/>
      <c r="BF14" s="682"/>
      <c r="BG14" s="683">
        <v>129396</v>
      </c>
      <c r="BH14" s="684"/>
      <c r="BI14" s="684"/>
      <c r="BJ14" s="684"/>
      <c r="BK14" s="684"/>
      <c r="BL14" s="684"/>
      <c r="BM14" s="684"/>
      <c r="BN14" s="685"/>
      <c r="BO14" s="686">
        <v>0.7</v>
      </c>
      <c r="BP14" s="686"/>
      <c r="BQ14" s="686"/>
      <c r="BR14" s="686"/>
      <c r="BS14" s="692" t="s">
        <v>241</v>
      </c>
      <c r="BT14" s="684"/>
      <c r="BU14" s="684"/>
      <c r="BV14" s="684"/>
      <c r="BW14" s="684"/>
      <c r="BX14" s="684"/>
      <c r="BY14" s="684"/>
      <c r="BZ14" s="684"/>
      <c r="CA14" s="684"/>
      <c r="CB14" s="693"/>
      <c r="CD14" s="698" t="s">
        <v>255</v>
      </c>
      <c r="CE14" s="699"/>
      <c r="CF14" s="699"/>
      <c r="CG14" s="699"/>
      <c r="CH14" s="699"/>
      <c r="CI14" s="699"/>
      <c r="CJ14" s="699"/>
      <c r="CK14" s="699"/>
      <c r="CL14" s="699"/>
      <c r="CM14" s="699"/>
      <c r="CN14" s="699"/>
      <c r="CO14" s="699"/>
      <c r="CP14" s="699"/>
      <c r="CQ14" s="700"/>
      <c r="CR14" s="683">
        <v>1650564</v>
      </c>
      <c r="CS14" s="684"/>
      <c r="CT14" s="684"/>
      <c r="CU14" s="684"/>
      <c r="CV14" s="684"/>
      <c r="CW14" s="684"/>
      <c r="CX14" s="684"/>
      <c r="CY14" s="685"/>
      <c r="CZ14" s="686">
        <v>3.7</v>
      </c>
      <c r="DA14" s="686"/>
      <c r="DB14" s="686"/>
      <c r="DC14" s="686"/>
      <c r="DD14" s="692">
        <v>313248</v>
      </c>
      <c r="DE14" s="684"/>
      <c r="DF14" s="684"/>
      <c r="DG14" s="684"/>
      <c r="DH14" s="684"/>
      <c r="DI14" s="684"/>
      <c r="DJ14" s="684"/>
      <c r="DK14" s="684"/>
      <c r="DL14" s="684"/>
      <c r="DM14" s="684"/>
      <c r="DN14" s="684"/>
      <c r="DO14" s="684"/>
      <c r="DP14" s="685"/>
      <c r="DQ14" s="692">
        <v>1217676</v>
      </c>
      <c r="DR14" s="684"/>
      <c r="DS14" s="684"/>
      <c r="DT14" s="684"/>
      <c r="DU14" s="684"/>
      <c r="DV14" s="684"/>
      <c r="DW14" s="684"/>
      <c r="DX14" s="684"/>
      <c r="DY14" s="684"/>
      <c r="DZ14" s="684"/>
      <c r="EA14" s="684"/>
      <c r="EB14" s="684"/>
      <c r="EC14" s="693"/>
    </row>
    <row r="15" spans="2:143" ht="11.25" customHeight="1" x14ac:dyDescent="0.15">
      <c r="B15" s="680" t="s">
        <v>256</v>
      </c>
      <c r="C15" s="681"/>
      <c r="D15" s="681"/>
      <c r="E15" s="681"/>
      <c r="F15" s="681"/>
      <c r="G15" s="681"/>
      <c r="H15" s="681"/>
      <c r="I15" s="681"/>
      <c r="J15" s="681"/>
      <c r="K15" s="681"/>
      <c r="L15" s="681"/>
      <c r="M15" s="681"/>
      <c r="N15" s="681"/>
      <c r="O15" s="681"/>
      <c r="P15" s="681"/>
      <c r="Q15" s="682"/>
      <c r="R15" s="683" t="s">
        <v>173</v>
      </c>
      <c r="S15" s="684"/>
      <c r="T15" s="684"/>
      <c r="U15" s="684"/>
      <c r="V15" s="684"/>
      <c r="W15" s="684"/>
      <c r="X15" s="684"/>
      <c r="Y15" s="685"/>
      <c r="Z15" s="686" t="s">
        <v>173</v>
      </c>
      <c r="AA15" s="686"/>
      <c r="AB15" s="686"/>
      <c r="AC15" s="686"/>
      <c r="AD15" s="687" t="s">
        <v>136</v>
      </c>
      <c r="AE15" s="687"/>
      <c r="AF15" s="687"/>
      <c r="AG15" s="687"/>
      <c r="AH15" s="687"/>
      <c r="AI15" s="687"/>
      <c r="AJ15" s="687"/>
      <c r="AK15" s="687"/>
      <c r="AL15" s="688" t="s">
        <v>241</v>
      </c>
      <c r="AM15" s="689"/>
      <c r="AN15" s="689"/>
      <c r="AO15" s="690"/>
      <c r="AP15" s="680" t="s">
        <v>257</v>
      </c>
      <c r="AQ15" s="681"/>
      <c r="AR15" s="681"/>
      <c r="AS15" s="681"/>
      <c r="AT15" s="681"/>
      <c r="AU15" s="681"/>
      <c r="AV15" s="681"/>
      <c r="AW15" s="681"/>
      <c r="AX15" s="681"/>
      <c r="AY15" s="681"/>
      <c r="AZ15" s="681"/>
      <c r="BA15" s="681"/>
      <c r="BB15" s="681"/>
      <c r="BC15" s="681"/>
      <c r="BD15" s="681"/>
      <c r="BE15" s="681"/>
      <c r="BF15" s="682"/>
      <c r="BG15" s="683">
        <v>748861</v>
      </c>
      <c r="BH15" s="684"/>
      <c r="BI15" s="684"/>
      <c r="BJ15" s="684"/>
      <c r="BK15" s="684"/>
      <c r="BL15" s="684"/>
      <c r="BM15" s="684"/>
      <c r="BN15" s="685"/>
      <c r="BO15" s="686">
        <v>3.8</v>
      </c>
      <c r="BP15" s="686"/>
      <c r="BQ15" s="686"/>
      <c r="BR15" s="686"/>
      <c r="BS15" s="692" t="s">
        <v>136</v>
      </c>
      <c r="BT15" s="684"/>
      <c r="BU15" s="684"/>
      <c r="BV15" s="684"/>
      <c r="BW15" s="684"/>
      <c r="BX15" s="684"/>
      <c r="BY15" s="684"/>
      <c r="BZ15" s="684"/>
      <c r="CA15" s="684"/>
      <c r="CB15" s="693"/>
      <c r="CD15" s="698" t="s">
        <v>258</v>
      </c>
      <c r="CE15" s="699"/>
      <c r="CF15" s="699"/>
      <c r="CG15" s="699"/>
      <c r="CH15" s="699"/>
      <c r="CI15" s="699"/>
      <c r="CJ15" s="699"/>
      <c r="CK15" s="699"/>
      <c r="CL15" s="699"/>
      <c r="CM15" s="699"/>
      <c r="CN15" s="699"/>
      <c r="CO15" s="699"/>
      <c r="CP15" s="699"/>
      <c r="CQ15" s="700"/>
      <c r="CR15" s="683">
        <v>7352172</v>
      </c>
      <c r="CS15" s="684"/>
      <c r="CT15" s="684"/>
      <c r="CU15" s="684"/>
      <c r="CV15" s="684"/>
      <c r="CW15" s="684"/>
      <c r="CX15" s="684"/>
      <c r="CY15" s="685"/>
      <c r="CZ15" s="686">
        <v>16.3</v>
      </c>
      <c r="DA15" s="686"/>
      <c r="DB15" s="686"/>
      <c r="DC15" s="686"/>
      <c r="DD15" s="692">
        <v>3603211</v>
      </c>
      <c r="DE15" s="684"/>
      <c r="DF15" s="684"/>
      <c r="DG15" s="684"/>
      <c r="DH15" s="684"/>
      <c r="DI15" s="684"/>
      <c r="DJ15" s="684"/>
      <c r="DK15" s="684"/>
      <c r="DL15" s="684"/>
      <c r="DM15" s="684"/>
      <c r="DN15" s="684"/>
      <c r="DO15" s="684"/>
      <c r="DP15" s="685"/>
      <c r="DQ15" s="692">
        <v>3508553</v>
      </c>
      <c r="DR15" s="684"/>
      <c r="DS15" s="684"/>
      <c r="DT15" s="684"/>
      <c r="DU15" s="684"/>
      <c r="DV15" s="684"/>
      <c r="DW15" s="684"/>
      <c r="DX15" s="684"/>
      <c r="DY15" s="684"/>
      <c r="DZ15" s="684"/>
      <c r="EA15" s="684"/>
      <c r="EB15" s="684"/>
      <c r="EC15" s="693"/>
    </row>
    <row r="16" spans="2:143" ht="11.25" customHeight="1" x14ac:dyDescent="0.15">
      <c r="B16" s="680" t="s">
        <v>259</v>
      </c>
      <c r="C16" s="681"/>
      <c r="D16" s="681"/>
      <c r="E16" s="681"/>
      <c r="F16" s="681"/>
      <c r="G16" s="681"/>
      <c r="H16" s="681"/>
      <c r="I16" s="681"/>
      <c r="J16" s="681"/>
      <c r="K16" s="681"/>
      <c r="L16" s="681"/>
      <c r="M16" s="681"/>
      <c r="N16" s="681"/>
      <c r="O16" s="681"/>
      <c r="P16" s="681"/>
      <c r="Q16" s="682"/>
      <c r="R16" s="683">
        <v>17698</v>
      </c>
      <c r="S16" s="684"/>
      <c r="T16" s="684"/>
      <c r="U16" s="684"/>
      <c r="V16" s="684"/>
      <c r="W16" s="684"/>
      <c r="X16" s="684"/>
      <c r="Y16" s="685"/>
      <c r="Z16" s="686">
        <v>0</v>
      </c>
      <c r="AA16" s="686"/>
      <c r="AB16" s="686"/>
      <c r="AC16" s="686"/>
      <c r="AD16" s="687">
        <v>17698</v>
      </c>
      <c r="AE16" s="687"/>
      <c r="AF16" s="687"/>
      <c r="AG16" s="687"/>
      <c r="AH16" s="687"/>
      <c r="AI16" s="687"/>
      <c r="AJ16" s="687"/>
      <c r="AK16" s="687"/>
      <c r="AL16" s="688">
        <v>0.1</v>
      </c>
      <c r="AM16" s="689"/>
      <c r="AN16" s="689"/>
      <c r="AO16" s="690"/>
      <c r="AP16" s="680" t="s">
        <v>260</v>
      </c>
      <c r="AQ16" s="681"/>
      <c r="AR16" s="681"/>
      <c r="AS16" s="681"/>
      <c r="AT16" s="681"/>
      <c r="AU16" s="681"/>
      <c r="AV16" s="681"/>
      <c r="AW16" s="681"/>
      <c r="AX16" s="681"/>
      <c r="AY16" s="681"/>
      <c r="AZ16" s="681"/>
      <c r="BA16" s="681"/>
      <c r="BB16" s="681"/>
      <c r="BC16" s="681"/>
      <c r="BD16" s="681"/>
      <c r="BE16" s="681"/>
      <c r="BF16" s="682"/>
      <c r="BG16" s="683" t="s">
        <v>136</v>
      </c>
      <c r="BH16" s="684"/>
      <c r="BI16" s="684"/>
      <c r="BJ16" s="684"/>
      <c r="BK16" s="684"/>
      <c r="BL16" s="684"/>
      <c r="BM16" s="684"/>
      <c r="BN16" s="685"/>
      <c r="BO16" s="686" t="s">
        <v>136</v>
      </c>
      <c r="BP16" s="686"/>
      <c r="BQ16" s="686"/>
      <c r="BR16" s="686"/>
      <c r="BS16" s="692" t="s">
        <v>241</v>
      </c>
      <c r="BT16" s="684"/>
      <c r="BU16" s="684"/>
      <c r="BV16" s="684"/>
      <c r="BW16" s="684"/>
      <c r="BX16" s="684"/>
      <c r="BY16" s="684"/>
      <c r="BZ16" s="684"/>
      <c r="CA16" s="684"/>
      <c r="CB16" s="693"/>
      <c r="CD16" s="698" t="s">
        <v>261</v>
      </c>
      <c r="CE16" s="699"/>
      <c r="CF16" s="699"/>
      <c r="CG16" s="699"/>
      <c r="CH16" s="699"/>
      <c r="CI16" s="699"/>
      <c r="CJ16" s="699"/>
      <c r="CK16" s="699"/>
      <c r="CL16" s="699"/>
      <c r="CM16" s="699"/>
      <c r="CN16" s="699"/>
      <c r="CO16" s="699"/>
      <c r="CP16" s="699"/>
      <c r="CQ16" s="700"/>
      <c r="CR16" s="683">
        <v>48472</v>
      </c>
      <c r="CS16" s="684"/>
      <c r="CT16" s="684"/>
      <c r="CU16" s="684"/>
      <c r="CV16" s="684"/>
      <c r="CW16" s="684"/>
      <c r="CX16" s="684"/>
      <c r="CY16" s="685"/>
      <c r="CZ16" s="686">
        <v>0.1</v>
      </c>
      <c r="DA16" s="686"/>
      <c r="DB16" s="686"/>
      <c r="DC16" s="686"/>
      <c r="DD16" s="692" t="s">
        <v>136</v>
      </c>
      <c r="DE16" s="684"/>
      <c r="DF16" s="684"/>
      <c r="DG16" s="684"/>
      <c r="DH16" s="684"/>
      <c r="DI16" s="684"/>
      <c r="DJ16" s="684"/>
      <c r="DK16" s="684"/>
      <c r="DL16" s="684"/>
      <c r="DM16" s="684"/>
      <c r="DN16" s="684"/>
      <c r="DO16" s="684"/>
      <c r="DP16" s="685"/>
      <c r="DQ16" s="692">
        <v>19646</v>
      </c>
      <c r="DR16" s="684"/>
      <c r="DS16" s="684"/>
      <c r="DT16" s="684"/>
      <c r="DU16" s="684"/>
      <c r="DV16" s="684"/>
      <c r="DW16" s="684"/>
      <c r="DX16" s="684"/>
      <c r="DY16" s="684"/>
      <c r="DZ16" s="684"/>
      <c r="EA16" s="684"/>
      <c r="EB16" s="684"/>
      <c r="EC16" s="693"/>
    </row>
    <row r="17" spans="2:133" ht="11.25" customHeight="1" x14ac:dyDescent="0.15">
      <c r="B17" s="680" t="s">
        <v>262</v>
      </c>
      <c r="C17" s="681"/>
      <c r="D17" s="681"/>
      <c r="E17" s="681"/>
      <c r="F17" s="681"/>
      <c r="G17" s="681"/>
      <c r="H17" s="681"/>
      <c r="I17" s="681"/>
      <c r="J17" s="681"/>
      <c r="K17" s="681"/>
      <c r="L17" s="681"/>
      <c r="M17" s="681"/>
      <c r="N17" s="681"/>
      <c r="O17" s="681"/>
      <c r="P17" s="681"/>
      <c r="Q17" s="682"/>
      <c r="R17" s="683">
        <v>249713</v>
      </c>
      <c r="S17" s="684"/>
      <c r="T17" s="684"/>
      <c r="U17" s="684"/>
      <c r="V17" s="684"/>
      <c r="W17" s="684"/>
      <c r="X17" s="684"/>
      <c r="Y17" s="685"/>
      <c r="Z17" s="686">
        <v>0.5</v>
      </c>
      <c r="AA17" s="686"/>
      <c r="AB17" s="686"/>
      <c r="AC17" s="686"/>
      <c r="AD17" s="687">
        <v>249713</v>
      </c>
      <c r="AE17" s="687"/>
      <c r="AF17" s="687"/>
      <c r="AG17" s="687"/>
      <c r="AH17" s="687"/>
      <c r="AI17" s="687"/>
      <c r="AJ17" s="687"/>
      <c r="AK17" s="687"/>
      <c r="AL17" s="688">
        <v>1.2</v>
      </c>
      <c r="AM17" s="689"/>
      <c r="AN17" s="689"/>
      <c r="AO17" s="690"/>
      <c r="AP17" s="680" t="s">
        <v>263</v>
      </c>
      <c r="AQ17" s="681"/>
      <c r="AR17" s="681"/>
      <c r="AS17" s="681"/>
      <c r="AT17" s="681"/>
      <c r="AU17" s="681"/>
      <c r="AV17" s="681"/>
      <c r="AW17" s="681"/>
      <c r="AX17" s="681"/>
      <c r="AY17" s="681"/>
      <c r="AZ17" s="681"/>
      <c r="BA17" s="681"/>
      <c r="BB17" s="681"/>
      <c r="BC17" s="681"/>
      <c r="BD17" s="681"/>
      <c r="BE17" s="681"/>
      <c r="BF17" s="682"/>
      <c r="BG17" s="683" t="s">
        <v>136</v>
      </c>
      <c r="BH17" s="684"/>
      <c r="BI17" s="684"/>
      <c r="BJ17" s="684"/>
      <c r="BK17" s="684"/>
      <c r="BL17" s="684"/>
      <c r="BM17" s="684"/>
      <c r="BN17" s="685"/>
      <c r="BO17" s="686" t="s">
        <v>241</v>
      </c>
      <c r="BP17" s="686"/>
      <c r="BQ17" s="686"/>
      <c r="BR17" s="686"/>
      <c r="BS17" s="692" t="s">
        <v>241</v>
      </c>
      <c r="BT17" s="684"/>
      <c r="BU17" s="684"/>
      <c r="BV17" s="684"/>
      <c r="BW17" s="684"/>
      <c r="BX17" s="684"/>
      <c r="BY17" s="684"/>
      <c r="BZ17" s="684"/>
      <c r="CA17" s="684"/>
      <c r="CB17" s="693"/>
      <c r="CD17" s="698" t="s">
        <v>264</v>
      </c>
      <c r="CE17" s="699"/>
      <c r="CF17" s="699"/>
      <c r="CG17" s="699"/>
      <c r="CH17" s="699"/>
      <c r="CI17" s="699"/>
      <c r="CJ17" s="699"/>
      <c r="CK17" s="699"/>
      <c r="CL17" s="699"/>
      <c r="CM17" s="699"/>
      <c r="CN17" s="699"/>
      <c r="CO17" s="699"/>
      <c r="CP17" s="699"/>
      <c r="CQ17" s="700"/>
      <c r="CR17" s="683">
        <v>2125418</v>
      </c>
      <c r="CS17" s="684"/>
      <c r="CT17" s="684"/>
      <c r="CU17" s="684"/>
      <c r="CV17" s="684"/>
      <c r="CW17" s="684"/>
      <c r="CX17" s="684"/>
      <c r="CY17" s="685"/>
      <c r="CZ17" s="686">
        <v>4.7</v>
      </c>
      <c r="DA17" s="686"/>
      <c r="DB17" s="686"/>
      <c r="DC17" s="686"/>
      <c r="DD17" s="692" t="s">
        <v>136</v>
      </c>
      <c r="DE17" s="684"/>
      <c r="DF17" s="684"/>
      <c r="DG17" s="684"/>
      <c r="DH17" s="684"/>
      <c r="DI17" s="684"/>
      <c r="DJ17" s="684"/>
      <c r="DK17" s="684"/>
      <c r="DL17" s="684"/>
      <c r="DM17" s="684"/>
      <c r="DN17" s="684"/>
      <c r="DO17" s="684"/>
      <c r="DP17" s="685"/>
      <c r="DQ17" s="692">
        <v>2125418</v>
      </c>
      <c r="DR17" s="684"/>
      <c r="DS17" s="684"/>
      <c r="DT17" s="684"/>
      <c r="DU17" s="684"/>
      <c r="DV17" s="684"/>
      <c r="DW17" s="684"/>
      <c r="DX17" s="684"/>
      <c r="DY17" s="684"/>
      <c r="DZ17" s="684"/>
      <c r="EA17" s="684"/>
      <c r="EB17" s="684"/>
      <c r="EC17" s="693"/>
    </row>
    <row r="18" spans="2:133" ht="11.25" customHeight="1" x14ac:dyDescent="0.15">
      <c r="B18" s="680" t="s">
        <v>265</v>
      </c>
      <c r="C18" s="681"/>
      <c r="D18" s="681"/>
      <c r="E18" s="681"/>
      <c r="F18" s="681"/>
      <c r="G18" s="681"/>
      <c r="H18" s="681"/>
      <c r="I18" s="681"/>
      <c r="J18" s="681"/>
      <c r="K18" s="681"/>
      <c r="L18" s="681"/>
      <c r="M18" s="681"/>
      <c r="N18" s="681"/>
      <c r="O18" s="681"/>
      <c r="P18" s="681"/>
      <c r="Q18" s="682"/>
      <c r="R18" s="683">
        <v>121367</v>
      </c>
      <c r="S18" s="684"/>
      <c r="T18" s="684"/>
      <c r="U18" s="684"/>
      <c r="V18" s="684"/>
      <c r="W18" s="684"/>
      <c r="X18" s="684"/>
      <c r="Y18" s="685"/>
      <c r="Z18" s="686">
        <v>0.3</v>
      </c>
      <c r="AA18" s="686"/>
      <c r="AB18" s="686"/>
      <c r="AC18" s="686"/>
      <c r="AD18" s="687">
        <v>121367</v>
      </c>
      <c r="AE18" s="687"/>
      <c r="AF18" s="687"/>
      <c r="AG18" s="687"/>
      <c r="AH18" s="687"/>
      <c r="AI18" s="687"/>
      <c r="AJ18" s="687"/>
      <c r="AK18" s="687"/>
      <c r="AL18" s="688">
        <v>0.6</v>
      </c>
      <c r="AM18" s="689"/>
      <c r="AN18" s="689"/>
      <c r="AO18" s="690"/>
      <c r="AP18" s="680" t="s">
        <v>266</v>
      </c>
      <c r="AQ18" s="681"/>
      <c r="AR18" s="681"/>
      <c r="AS18" s="681"/>
      <c r="AT18" s="681"/>
      <c r="AU18" s="681"/>
      <c r="AV18" s="681"/>
      <c r="AW18" s="681"/>
      <c r="AX18" s="681"/>
      <c r="AY18" s="681"/>
      <c r="AZ18" s="681"/>
      <c r="BA18" s="681"/>
      <c r="BB18" s="681"/>
      <c r="BC18" s="681"/>
      <c r="BD18" s="681"/>
      <c r="BE18" s="681"/>
      <c r="BF18" s="682"/>
      <c r="BG18" s="683" t="s">
        <v>173</v>
      </c>
      <c r="BH18" s="684"/>
      <c r="BI18" s="684"/>
      <c r="BJ18" s="684"/>
      <c r="BK18" s="684"/>
      <c r="BL18" s="684"/>
      <c r="BM18" s="684"/>
      <c r="BN18" s="685"/>
      <c r="BO18" s="686" t="s">
        <v>136</v>
      </c>
      <c r="BP18" s="686"/>
      <c r="BQ18" s="686"/>
      <c r="BR18" s="686"/>
      <c r="BS18" s="692" t="s">
        <v>173</v>
      </c>
      <c r="BT18" s="684"/>
      <c r="BU18" s="684"/>
      <c r="BV18" s="684"/>
      <c r="BW18" s="684"/>
      <c r="BX18" s="684"/>
      <c r="BY18" s="684"/>
      <c r="BZ18" s="684"/>
      <c r="CA18" s="684"/>
      <c r="CB18" s="693"/>
      <c r="CD18" s="698" t="s">
        <v>267</v>
      </c>
      <c r="CE18" s="699"/>
      <c r="CF18" s="699"/>
      <c r="CG18" s="699"/>
      <c r="CH18" s="699"/>
      <c r="CI18" s="699"/>
      <c r="CJ18" s="699"/>
      <c r="CK18" s="699"/>
      <c r="CL18" s="699"/>
      <c r="CM18" s="699"/>
      <c r="CN18" s="699"/>
      <c r="CO18" s="699"/>
      <c r="CP18" s="699"/>
      <c r="CQ18" s="700"/>
      <c r="CR18" s="683" t="s">
        <v>136</v>
      </c>
      <c r="CS18" s="684"/>
      <c r="CT18" s="684"/>
      <c r="CU18" s="684"/>
      <c r="CV18" s="684"/>
      <c r="CW18" s="684"/>
      <c r="CX18" s="684"/>
      <c r="CY18" s="685"/>
      <c r="CZ18" s="686" t="s">
        <v>136</v>
      </c>
      <c r="DA18" s="686"/>
      <c r="DB18" s="686"/>
      <c r="DC18" s="686"/>
      <c r="DD18" s="692" t="s">
        <v>173</v>
      </c>
      <c r="DE18" s="684"/>
      <c r="DF18" s="684"/>
      <c r="DG18" s="684"/>
      <c r="DH18" s="684"/>
      <c r="DI18" s="684"/>
      <c r="DJ18" s="684"/>
      <c r="DK18" s="684"/>
      <c r="DL18" s="684"/>
      <c r="DM18" s="684"/>
      <c r="DN18" s="684"/>
      <c r="DO18" s="684"/>
      <c r="DP18" s="685"/>
      <c r="DQ18" s="692" t="s">
        <v>136</v>
      </c>
      <c r="DR18" s="684"/>
      <c r="DS18" s="684"/>
      <c r="DT18" s="684"/>
      <c r="DU18" s="684"/>
      <c r="DV18" s="684"/>
      <c r="DW18" s="684"/>
      <c r="DX18" s="684"/>
      <c r="DY18" s="684"/>
      <c r="DZ18" s="684"/>
      <c r="EA18" s="684"/>
      <c r="EB18" s="684"/>
      <c r="EC18" s="693"/>
    </row>
    <row r="19" spans="2:133" ht="11.25" customHeight="1" x14ac:dyDescent="0.15">
      <c r="B19" s="680" t="s">
        <v>268</v>
      </c>
      <c r="C19" s="681"/>
      <c r="D19" s="681"/>
      <c r="E19" s="681"/>
      <c r="F19" s="681"/>
      <c r="G19" s="681"/>
      <c r="H19" s="681"/>
      <c r="I19" s="681"/>
      <c r="J19" s="681"/>
      <c r="K19" s="681"/>
      <c r="L19" s="681"/>
      <c r="M19" s="681"/>
      <c r="N19" s="681"/>
      <c r="O19" s="681"/>
      <c r="P19" s="681"/>
      <c r="Q19" s="682"/>
      <c r="R19" s="683">
        <v>8511</v>
      </c>
      <c r="S19" s="684"/>
      <c r="T19" s="684"/>
      <c r="U19" s="684"/>
      <c r="V19" s="684"/>
      <c r="W19" s="684"/>
      <c r="X19" s="684"/>
      <c r="Y19" s="685"/>
      <c r="Z19" s="686">
        <v>0</v>
      </c>
      <c r="AA19" s="686"/>
      <c r="AB19" s="686"/>
      <c r="AC19" s="686"/>
      <c r="AD19" s="687">
        <v>8511</v>
      </c>
      <c r="AE19" s="687"/>
      <c r="AF19" s="687"/>
      <c r="AG19" s="687"/>
      <c r="AH19" s="687"/>
      <c r="AI19" s="687"/>
      <c r="AJ19" s="687"/>
      <c r="AK19" s="687"/>
      <c r="AL19" s="688">
        <v>0</v>
      </c>
      <c r="AM19" s="689"/>
      <c r="AN19" s="689"/>
      <c r="AO19" s="690"/>
      <c r="AP19" s="680" t="s">
        <v>269</v>
      </c>
      <c r="AQ19" s="681"/>
      <c r="AR19" s="681"/>
      <c r="AS19" s="681"/>
      <c r="AT19" s="681"/>
      <c r="AU19" s="681"/>
      <c r="AV19" s="681"/>
      <c r="AW19" s="681"/>
      <c r="AX19" s="681"/>
      <c r="AY19" s="681"/>
      <c r="AZ19" s="681"/>
      <c r="BA19" s="681"/>
      <c r="BB19" s="681"/>
      <c r="BC19" s="681"/>
      <c r="BD19" s="681"/>
      <c r="BE19" s="681"/>
      <c r="BF19" s="682"/>
      <c r="BG19" s="683">
        <v>1555665</v>
      </c>
      <c r="BH19" s="684"/>
      <c r="BI19" s="684"/>
      <c r="BJ19" s="684"/>
      <c r="BK19" s="684"/>
      <c r="BL19" s="684"/>
      <c r="BM19" s="684"/>
      <c r="BN19" s="685"/>
      <c r="BO19" s="686">
        <v>7.8</v>
      </c>
      <c r="BP19" s="686"/>
      <c r="BQ19" s="686"/>
      <c r="BR19" s="686"/>
      <c r="BS19" s="692" t="s">
        <v>173</v>
      </c>
      <c r="BT19" s="684"/>
      <c r="BU19" s="684"/>
      <c r="BV19" s="684"/>
      <c r="BW19" s="684"/>
      <c r="BX19" s="684"/>
      <c r="BY19" s="684"/>
      <c r="BZ19" s="684"/>
      <c r="CA19" s="684"/>
      <c r="CB19" s="693"/>
      <c r="CD19" s="698" t="s">
        <v>270</v>
      </c>
      <c r="CE19" s="699"/>
      <c r="CF19" s="699"/>
      <c r="CG19" s="699"/>
      <c r="CH19" s="699"/>
      <c r="CI19" s="699"/>
      <c r="CJ19" s="699"/>
      <c r="CK19" s="699"/>
      <c r="CL19" s="699"/>
      <c r="CM19" s="699"/>
      <c r="CN19" s="699"/>
      <c r="CO19" s="699"/>
      <c r="CP19" s="699"/>
      <c r="CQ19" s="700"/>
      <c r="CR19" s="683" t="s">
        <v>136</v>
      </c>
      <c r="CS19" s="684"/>
      <c r="CT19" s="684"/>
      <c r="CU19" s="684"/>
      <c r="CV19" s="684"/>
      <c r="CW19" s="684"/>
      <c r="CX19" s="684"/>
      <c r="CY19" s="685"/>
      <c r="CZ19" s="686" t="s">
        <v>241</v>
      </c>
      <c r="DA19" s="686"/>
      <c r="DB19" s="686"/>
      <c r="DC19" s="686"/>
      <c r="DD19" s="692" t="s">
        <v>136</v>
      </c>
      <c r="DE19" s="684"/>
      <c r="DF19" s="684"/>
      <c r="DG19" s="684"/>
      <c r="DH19" s="684"/>
      <c r="DI19" s="684"/>
      <c r="DJ19" s="684"/>
      <c r="DK19" s="684"/>
      <c r="DL19" s="684"/>
      <c r="DM19" s="684"/>
      <c r="DN19" s="684"/>
      <c r="DO19" s="684"/>
      <c r="DP19" s="685"/>
      <c r="DQ19" s="692" t="s">
        <v>173</v>
      </c>
      <c r="DR19" s="684"/>
      <c r="DS19" s="684"/>
      <c r="DT19" s="684"/>
      <c r="DU19" s="684"/>
      <c r="DV19" s="684"/>
      <c r="DW19" s="684"/>
      <c r="DX19" s="684"/>
      <c r="DY19" s="684"/>
      <c r="DZ19" s="684"/>
      <c r="EA19" s="684"/>
      <c r="EB19" s="684"/>
      <c r="EC19" s="693"/>
    </row>
    <row r="20" spans="2:133" ht="11.25" customHeight="1" x14ac:dyDescent="0.15">
      <c r="B20" s="680" t="s">
        <v>271</v>
      </c>
      <c r="C20" s="681"/>
      <c r="D20" s="681"/>
      <c r="E20" s="681"/>
      <c r="F20" s="681"/>
      <c r="G20" s="681"/>
      <c r="H20" s="681"/>
      <c r="I20" s="681"/>
      <c r="J20" s="681"/>
      <c r="K20" s="681"/>
      <c r="L20" s="681"/>
      <c r="M20" s="681"/>
      <c r="N20" s="681"/>
      <c r="O20" s="681"/>
      <c r="P20" s="681"/>
      <c r="Q20" s="682"/>
      <c r="R20" s="683">
        <v>2350</v>
      </c>
      <c r="S20" s="684"/>
      <c r="T20" s="684"/>
      <c r="U20" s="684"/>
      <c r="V20" s="684"/>
      <c r="W20" s="684"/>
      <c r="X20" s="684"/>
      <c r="Y20" s="685"/>
      <c r="Z20" s="686">
        <v>0</v>
      </c>
      <c r="AA20" s="686"/>
      <c r="AB20" s="686"/>
      <c r="AC20" s="686"/>
      <c r="AD20" s="687">
        <v>2350</v>
      </c>
      <c r="AE20" s="687"/>
      <c r="AF20" s="687"/>
      <c r="AG20" s="687"/>
      <c r="AH20" s="687"/>
      <c r="AI20" s="687"/>
      <c r="AJ20" s="687"/>
      <c r="AK20" s="687"/>
      <c r="AL20" s="688">
        <v>0</v>
      </c>
      <c r="AM20" s="689"/>
      <c r="AN20" s="689"/>
      <c r="AO20" s="690"/>
      <c r="AP20" s="680" t="s">
        <v>272</v>
      </c>
      <c r="AQ20" s="681"/>
      <c r="AR20" s="681"/>
      <c r="AS20" s="681"/>
      <c r="AT20" s="681"/>
      <c r="AU20" s="681"/>
      <c r="AV20" s="681"/>
      <c r="AW20" s="681"/>
      <c r="AX20" s="681"/>
      <c r="AY20" s="681"/>
      <c r="AZ20" s="681"/>
      <c r="BA20" s="681"/>
      <c r="BB20" s="681"/>
      <c r="BC20" s="681"/>
      <c r="BD20" s="681"/>
      <c r="BE20" s="681"/>
      <c r="BF20" s="682"/>
      <c r="BG20" s="683">
        <v>1555665</v>
      </c>
      <c r="BH20" s="684"/>
      <c r="BI20" s="684"/>
      <c r="BJ20" s="684"/>
      <c r="BK20" s="684"/>
      <c r="BL20" s="684"/>
      <c r="BM20" s="684"/>
      <c r="BN20" s="685"/>
      <c r="BO20" s="686">
        <v>7.8</v>
      </c>
      <c r="BP20" s="686"/>
      <c r="BQ20" s="686"/>
      <c r="BR20" s="686"/>
      <c r="BS20" s="692" t="s">
        <v>241</v>
      </c>
      <c r="BT20" s="684"/>
      <c r="BU20" s="684"/>
      <c r="BV20" s="684"/>
      <c r="BW20" s="684"/>
      <c r="BX20" s="684"/>
      <c r="BY20" s="684"/>
      <c r="BZ20" s="684"/>
      <c r="CA20" s="684"/>
      <c r="CB20" s="693"/>
      <c r="CD20" s="698" t="s">
        <v>273</v>
      </c>
      <c r="CE20" s="699"/>
      <c r="CF20" s="699"/>
      <c r="CG20" s="699"/>
      <c r="CH20" s="699"/>
      <c r="CI20" s="699"/>
      <c r="CJ20" s="699"/>
      <c r="CK20" s="699"/>
      <c r="CL20" s="699"/>
      <c r="CM20" s="699"/>
      <c r="CN20" s="699"/>
      <c r="CO20" s="699"/>
      <c r="CP20" s="699"/>
      <c r="CQ20" s="700"/>
      <c r="CR20" s="683">
        <v>45182987</v>
      </c>
      <c r="CS20" s="684"/>
      <c r="CT20" s="684"/>
      <c r="CU20" s="684"/>
      <c r="CV20" s="684"/>
      <c r="CW20" s="684"/>
      <c r="CX20" s="684"/>
      <c r="CY20" s="685"/>
      <c r="CZ20" s="686">
        <v>100</v>
      </c>
      <c r="DA20" s="686"/>
      <c r="DB20" s="686"/>
      <c r="DC20" s="686"/>
      <c r="DD20" s="692">
        <v>5487340</v>
      </c>
      <c r="DE20" s="684"/>
      <c r="DF20" s="684"/>
      <c r="DG20" s="684"/>
      <c r="DH20" s="684"/>
      <c r="DI20" s="684"/>
      <c r="DJ20" s="684"/>
      <c r="DK20" s="684"/>
      <c r="DL20" s="684"/>
      <c r="DM20" s="684"/>
      <c r="DN20" s="684"/>
      <c r="DO20" s="684"/>
      <c r="DP20" s="685"/>
      <c r="DQ20" s="692">
        <v>25976717</v>
      </c>
      <c r="DR20" s="684"/>
      <c r="DS20" s="684"/>
      <c r="DT20" s="684"/>
      <c r="DU20" s="684"/>
      <c r="DV20" s="684"/>
      <c r="DW20" s="684"/>
      <c r="DX20" s="684"/>
      <c r="DY20" s="684"/>
      <c r="DZ20" s="684"/>
      <c r="EA20" s="684"/>
      <c r="EB20" s="684"/>
      <c r="EC20" s="693"/>
    </row>
    <row r="21" spans="2:133" ht="11.25" customHeight="1" x14ac:dyDescent="0.15">
      <c r="B21" s="680" t="s">
        <v>274</v>
      </c>
      <c r="C21" s="681"/>
      <c r="D21" s="681"/>
      <c r="E21" s="681"/>
      <c r="F21" s="681"/>
      <c r="G21" s="681"/>
      <c r="H21" s="681"/>
      <c r="I21" s="681"/>
      <c r="J21" s="681"/>
      <c r="K21" s="681"/>
      <c r="L21" s="681"/>
      <c r="M21" s="681"/>
      <c r="N21" s="681"/>
      <c r="O21" s="681"/>
      <c r="P21" s="681"/>
      <c r="Q21" s="682"/>
      <c r="R21" s="683">
        <v>117485</v>
      </c>
      <c r="S21" s="684"/>
      <c r="T21" s="684"/>
      <c r="U21" s="684"/>
      <c r="V21" s="684"/>
      <c r="W21" s="684"/>
      <c r="X21" s="684"/>
      <c r="Y21" s="685"/>
      <c r="Z21" s="686">
        <v>0.3</v>
      </c>
      <c r="AA21" s="686"/>
      <c r="AB21" s="686"/>
      <c r="AC21" s="686"/>
      <c r="AD21" s="687">
        <v>117485</v>
      </c>
      <c r="AE21" s="687"/>
      <c r="AF21" s="687"/>
      <c r="AG21" s="687"/>
      <c r="AH21" s="687"/>
      <c r="AI21" s="687"/>
      <c r="AJ21" s="687"/>
      <c r="AK21" s="687"/>
      <c r="AL21" s="688">
        <v>0.5</v>
      </c>
      <c r="AM21" s="689"/>
      <c r="AN21" s="689"/>
      <c r="AO21" s="690"/>
      <c r="AP21" s="702" t="s">
        <v>275</v>
      </c>
      <c r="AQ21" s="703"/>
      <c r="AR21" s="703"/>
      <c r="AS21" s="703"/>
      <c r="AT21" s="703"/>
      <c r="AU21" s="703"/>
      <c r="AV21" s="703"/>
      <c r="AW21" s="703"/>
      <c r="AX21" s="703"/>
      <c r="AY21" s="703"/>
      <c r="AZ21" s="703"/>
      <c r="BA21" s="703"/>
      <c r="BB21" s="703"/>
      <c r="BC21" s="703"/>
      <c r="BD21" s="703"/>
      <c r="BE21" s="703"/>
      <c r="BF21" s="704"/>
      <c r="BG21" s="683" t="s">
        <v>241</v>
      </c>
      <c r="BH21" s="684"/>
      <c r="BI21" s="684"/>
      <c r="BJ21" s="684"/>
      <c r="BK21" s="684"/>
      <c r="BL21" s="684"/>
      <c r="BM21" s="684"/>
      <c r="BN21" s="685"/>
      <c r="BO21" s="686" t="s">
        <v>241</v>
      </c>
      <c r="BP21" s="686"/>
      <c r="BQ21" s="686"/>
      <c r="BR21" s="686"/>
      <c r="BS21" s="692" t="s">
        <v>173</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15">
      <c r="B22" s="680" t="s">
        <v>276</v>
      </c>
      <c r="C22" s="681"/>
      <c r="D22" s="681"/>
      <c r="E22" s="681"/>
      <c r="F22" s="681"/>
      <c r="G22" s="681"/>
      <c r="H22" s="681"/>
      <c r="I22" s="681"/>
      <c r="J22" s="681"/>
      <c r="K22" s="681"/>
      <c r="L22" s="681"/>
      <c r="M22" s="681"/>
      <c r="N22" s="681"/>
      <c r="O22" s="681"/>
      <c r="P22" s="681"/>
      <c r="Q22" s="682"/>
      <c r="R22" s="683">
        <v>458902</v>
      </c>
      <c r="S22" s="684"/>
      <c r="T22" s="684"/>
      <c r="U22" s="684"/>
      <c r="V22" s="684"/>
      <c r="W22" s="684"/>
      <c r="X22" s="684"/>
      <c r="Y22" s="685"/>
      <c r="Z22" s="686">
        <v>1</v>
      </c>
      <c r="AA22" s="686"/>
      <c r="AB22" s="686"/>
      <c r="AC22" s="686"/>
      <c r="AD22" s="687">
        <v>343595</v>
      </c>
      <c r="AE22" s="687"/>
      <c r="AF22" s="687"/>
      <c r="AG22" s="687"/>
      <c r="AH22" s="687"/>
      <c r="AI22" s="687"/>
      <c r="AJ22" s="687"/>
      <c r="AK22" s="687"/>
      <c r="AL22" s="688">
        <v>1.6</v>
      </c>
      <c r="AM22" s="689"/>
      <c r="AN22" s="689"/>
      <c r="AO22" s="690"/>
      <c r="AP22" s="702" t="s">
        <v>277</v>
      </c>
      <c r="AQ22" s="703"/>
      <c r="AR22" s="703"/>
      <c r="AS22" s="703"/>
      <c r="AT22" s="703"/>
      <c r="AU22" s="703"/>
      <c r="AV22" s="703"/>
      <c r="AW22" s="703"/>
      <c r="AX22" s="703"/>
      <c r="AY22" s="703"/>
      <c r="AZ22" s="703"/>
      <c r="BA22" s="703"/>
      <c r="BB22" s="703"/>
      <c r="BC22" s="703"/>
      <c r="BD22" s="703"/>
      <c r="BE22" s="703"/>
      <c r="BF22" s="704"/>
      <c r="BG22" s="683" t="s">
        <v>241</v>
      </c>
      <c r="BH22" s="684"/>
      <c r="BI22" s="684"/>
      <c r="BJ22" s="684"/>
      <c r="BK22" s="684"/>
      <c r="BL22" s="684"/>
      <c r="BM22" s="684"/>
      <c r="BN22" s="685"/>
      <c r="BO22" s="686" t="s">
        <v>173</v>
      </c>
      <c r="BP22" s="686"/>
      <c r="BQ22" s="686"/>
      <c r="BR22" s="686"/>
      <c r="BS22" s="692" t="s">
        <v>173</v>
      </c>
      <c r="BT22" s="684"/>
      <c r="BU22" s="684"/>
      <c r="BV22" s="684"/>
      <c r="BW22" s="684"/>
      <c r="BX22" s="684"/>
      <c r="BY22" s="684"/>
      <c r="BZ22" s="684"/>
      <c r="CA22" s="684"/>
      <c r="CB22" s="693"/>
      <c r="CD22" s="665" t="s">
        <v>278</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279</v>
      </c>
      <c r="C23" s="681"/>
      <c r="D23" s="681"/>
      <c r="E23" s="681"/>
      <c r="F23" s="681"/>
      <c r="G23" s="681"/>
      <c r="H23" s="681"/>
      <c r="I23" s="681"/>
      <c r="J23" s="681"/>
      <c r="K23" s="681"/>
      <c r="L23" s="681"/>
      <c r="M23" s="681"/>
      <c r="N23" s="681"/>
      <c r="O23" s="681"/>
      <c r="P23" s="681"/>
      <c r="Q23" s="682"/>
      <c r="R23" s="683">
        <v>343595</v>
      </c>
      <c r="S23" s="684"/>
      <c r="T23" s="684"/>
      <c r="U23" s="684"/>
      <c r="V23" s="684"/>
      <c r="W23" s="684"/>
      <c r="X23" s="684"/>
      <c r="Y23" s="685"/>
      <c r="Z23" s="686">
        <v>0.7</v>
      </c>
      <c r="AA23" s="686"/>
      <c r="AB23" s="686"/>
      <c r="AC23" s="686"/>
      <c r="AD23" s="687">
        <v>343595</v>
      </c>
      <c r="AE23" s="687"/>
      <c r="AF23" s="687"/>
      <c r="AG23" s="687"/>
      <c r="AH23" s="687"/>
      <c r="AI23" s="687"/>
      <c r="AJ23" s="687"/>
      <c r="AK23" s="687"/>
      <c r="AL23" s="688">
        <v>1.6</v>
      </c>
      <c r="AM23" s="689"/>
      <c r="AN23" s="689"/>
      <c r="AO23" s="690"/>
      <c r="AP23" s="702" t="s">
        <v>280</v>
      </c>
      <c r="AQ23" s="703"/>
      <c r="AR23" s="703"/>
      <c r="AS23" s="703"/>
      <c r="AT23" s="703"/>
      <c r="AU23" s="703"/>
      <c r="AV23" s="703"/>
      <c r="AW23" s="703"/>
      <c r="AX23" s="703"/>
      <c r="AY23" s="703"/>
      <c r="AZ23" s="703"/>
      <c r="BA23" s="703"/>
      <c r="BB23" s="703"/>
      <c r="BC23" s="703"/>
      <c r="BD23" s="703"/>
      <c r="BE23" s="703"/>
      <c r="BF23" s="704"/>
      <c r="BG23" s="683">
        <v>1555665</v>
      </c>
      <c r="BH23" s="684"/>
      <c r="BI23" s="684"/>
      <c r="BJ23" s="684"/>
      <c r="BK23" s="684"/>
      <c r="BL23" s="684"/>
      <c r="BM23" s="684"/>
      <c r="BN23" s="685"/>
      <c r="BO23" s="686">
        <v>7.8</v>
      </c>
      <c r="BP23" s="686"/>
      <c r="BQ23" s="686"/>
      <c r="BR23" s="686"/>
      <c r="BS23" s="692" t="s">
        <v>136</v>
      </c>
      <c r="BT23" s="684"/>
      <c r="BU23" s="684"/>
      <c r="BV23" s="684"/>
      <c r="BW23" s="684"/>
      <c r="BX23" s="684"/>
      <c r="BY23" s="684"/>
      <c r="BZ23" s="684"/>
      <c r="CA23" s="684"/>
      <c r="CB23" s="693"/>
      <c r="CD23" s="665" t="s">
        <v>219</v>
      </c>
      <c r="CE23" s="666"/>
      <c r="CF23" s="666"/>
      <c r="CG23" s="666"/>
      <c r="CH23" s="666"/>
      <c r="CI23" s="666"/>
      <c r="CJ23" s="666"/>
      <c r="CK23" s="666"/>
      <c r="CL23" s="666"/>
      <c r="CM23" s="666"/>
      <c r="CN23" s="666"/>
      <c r="CO23" s="666"/>
      <c r="CP23" s="666"/>
      <c r="CQ23" s="667"/>
      <c r="CR23" s="665" t="s">
        <v>281</v>
      </c>
      <c r="CS23" s="666"/>
      <c r="CT23" s="666"/>
      <c r="CU23" s="666"/>
      <c r="CV23" s="666"/>
      <c r="CW23" s="666"/>
      <c r="CX23" s="666"/>
      <c r="CY23" s="667"/>
      <c r="CZ23" s="665" t="s">
        <v>282</v>
      </c>
      <c r="DA23" s="666"/>
      <c r="DB23" s="666"/>
      <c r="DC23" s="667"/>
      <c r="DD23" s="665" t="s">
        <v>283</v>
      </c>
      <c r="DE23" s="666"/>
      <c r="DF23" s="666"/>
      <c r="DG23" s="666"/>
      <c r="DH23" s="666"/>
      <c r="DI23" s="666"/>
      <c r="DJ23" s="666"/>
      <c r="DK23" s="667"/>
      <c r="DL23" s="716" t="s">
        <v>284</v>
      </c>
      <c r="DM23" s="717"/>
      <c r="DN23" s="717"/>
      <c r="DO23" s="717"/>
      <c r="DP23" s="717"/>
      <c r="DQ23" s="717"/>
      <c r="DR23" s="717"/>
      <c r="DS23" s="717"/>
      <c r="DT23" s="717"/>
      <c r="DU23" s="717"/>
      <c r="DV23" s="718"/>
      <c r="DW23" s="665" t="s">
        <v>285</v>
      </c>
      <c r="DX23" s="666"/>
      <c r="DY23" s="666"/>
      <c r="DZ23" s="666"/>
      <c r="EA23" s="666"/>
      <c r="EB23" s="666"/>
      <c r="EC23" s="667"/>
    </row>
    <row r="24" spans="2:133" ht="11.25" customHeight="1" x14ac:dyDescent="0.15">
      <c r="B24" s="680" t="s">
        <v>286</v>
      </c>
      <c r="C24" s="681"/>
      <c r="D24" s="681"/>
      <c r="E24" s="681"/>
      <c r="F24" s="681"/>
      <c r="G24" s="681"/>
      <c r="H24" s="681"/>
      <c r="I24" s="681"/>
      <c r="J24" s="681"/>
      <c r="K24" s="681"/>
      <c r="L24" s="681"/>
      <c r="M24" s="681"/>
      <c r="N24" s="681"/>
      <c r="O24" s="681"/>
      <c r="P24" s="681"/>
      <c r="Q24" s="682"/>
      <c r="R24" s="683">
        <v>115272</v>
      </c>
      <c r="S24" s="684"/>
      <c r="T24" s="684"/>
      <c r="U24" s="684"/>
      <c r="V24" s="684"/>
      <c r="W24" s="684"/>
      <c r="X24" s="684"/>
      <c r="Y24" s="685"/>
      <c r="Z24" s="686">
        <v>0.2</v>
      </c>
      <c r="AA24" s="686"/>
      <c r="AB24" s="686"/>
      <c r="AC24" s="686"/>
      <c r="AD24" s="687" t="s">
        <v>241</v>
      </c>
      <c r="AE24" s="687"/>
      <c r="AF24" s="687"/>
      <c r="AG24" s="687"/>
      <c r="AH24" s="687"/>
      <c r="AI24" s="687"/>
      <c r="AJ24" s="687"/>
      <c r="AK24" s="687"/>
      <c r="AL24" s="688" t="s">
        <v>241</v>
      </c>
      <c r="AM24" s="689"/>
      <c r="AN24" s="689"/>
      <c r="AO24" s="690"/>
      <c r="AP24" s="702" t="s">
        <v>287</v>
      </c>
      <c r="AQ24" s="703"/>
      <c r="AR24" s="703"/>
      <c r="AS24" s="703"/>
      <c r="AT24" s="703"/>
      <c r="AU24" s="703"/>
      <c r="AV24" s="703"/>
      <c r="AW24" s="703"/>
      <c r="AX24" s="703"/>
      <c r="AY24" s="703"/>
      <c r="AZ24" s="703"/>
      <c r="BA24" s="703"/>
      <c r="BB24" s="703"/>
      <c r="BC24" s="703"/>
      <c r="BD24" s="703"/>
      <c r="BE24" s="703"/>
      <c r="BF24" s="704"/>
      <c r="BG24" s="683" t="s">
        <v>136</v>
      </c>
      <c r="BH24" s="684"/>
      <c r="BI24" s="684"/>
      <c r="BJ24" s="684"/>
      <c r="BK24" s="684"/>
      <c r="BL24" s="684"/>
      <c r="BM24" s="684"/>
      <c r="BN24" s="685"/>
      <c r="BO24" s="686" t="s">
        <v>241</v>
      </c>
      <c r="BP24" s="686"/>
      <c r="BQ24" s="686"/>
      <c r="BR24" s="686"/>
      <c r="BS24" s="692" t="s">
        <v>173</v>
      </c>
      <c r="BT24" s="684"/>
      <c r="BU24" s="684"/>
      <c r="BV24" s="684"/>
      <c r="BW24" s="684"/>
      <c r="BX24" s="684"/>
      <c r="BY24" s="684"/>
      <c r="BZ24" s="684"/>
      <c r="CA24" s="684"/>
      <c r="CB24" s="693"/>
      <c r="CD24" s="694" t="s">
        <v>288</v>
      </c>
      <c r="CE24" s="695"/>
      <c r="CF24" s="695"/>
      <c r="CG24" s="695"/>
      <c r="CH24" s="695"/>
      <c r="CI24" s="695"/>
      <c r="CJ24" s="695"/>
      <c r="CK24" s="695"/>
      <c r="CL24" s="695"/>
      <c r="CM24" s="695"/>
      <c r="CN24" s="695"/>
      <c r="CO24" s="695"/>
      <c r="CP24" s="695"/>
      <c r="CQ24" s="696"/>
      <c r="CR24" s="672">
        <v>22520267</v>
      </c>
      <c r="CS24" s="673"/>
      <c r="CT24" s="673"/>
      <c r="CU24" s="673"/>
      <c r="CV24" s="673"/>
      <c r="CW24" s="673"/>
      <c r="CX24" s="673"/>
      <c r="CY24" s="674"/>
      <c r="CZ24" s="677">
        <v>49.8</v>
      </c>
      <c r="DA24" s="678"/>
      <c r="DB24" s="678"/>
      <c r="DC24" s="697"/>
      <c r="DD24" s="719">
        <v>11025440</v>
      </c>
      <c r="DE24" s="673"/>
      <c r="DF24" s="673"/>
      <c r="DG24" s="673"/>
      <c r="DH24" s="673"/>
      <c r="DI24" s="673"/>
      <c r="DJ24" s="673"/>
      <c r="DK24" s="674"/>
      <c r="DL24" s="719">
        <v>10964619</v>
      </c>
      <c r="DM24" s="673"/>
      <c r="DN24" s="673"/>
      <c r="DO24" s="673"/>
      <c r="DP24" s="673"/>
      <c r="DQ24" s="673"/>
      <c r="DR24" s="673"/>
      <c r="DS24" s="673"/>
      <c r="DT24" s="673"/>
      <c r="DU24" s="673"/>
      <c r="DV24" s="674"/>
      <c r="DW24" s="677">
        <v>50.2</v>
      </c>
      <c r="DX24" s="678"/>
      <c r="DY24" s="678"/>
      <c r="DZ24" s="678"/>
      <c r="EA24" s="678"/>
      <c r="EB24" s="678"/>
      <c r="EC24" s="679"/>
    </row>
    <row r="25" spans="2:133" ht="11.25" customHeight="1" x14ac:dyDescent="0.15">
      <c r="B25" s="680" t="s">
        <v>289</v>
      </c>
      <c r="C25" s="681"/>
      <c r="D25" s="681"/>
      <c r="E25" s="681"/>
      <c r="F25" s="681"/>
      <c r="G25" s="681"/>
      <c r="H25" s="681"/>
      <c r="I25" s="681"/>
      <c r="J25" s="681"/>
      <c r="K25" s="681"/>
      <c r="L25" s="681"/>
      <c r="M25" s="681"/>
      <c r="N25" s="681"/>
      <c r="O25" s="681"/>
      <c r="P25" s="681"/>
      <c r="Q25" s="682"/>
      <c r="R25" s="683">
        <v>35</v>
      </c>
      <c r="S25" s="684"/>
      <c r="T25" s="684"/>
      <c r="U25" s="684"/>
      <c r="V25" s="684"/>
      <c r="W25" s="684"/>
      <c r="X25" s="684"/>
      <c r="Y25" s="685"/>
      <c r="Z25" s="686">
        <v>0</v>
      </c>
      <c r="AA25" s="686"/>
      <c r="AB25" s="686"/>
      <c r="AC25" s="686"/>
      <c r="AD25" s="687" t="s">
        <v>136</v>
      </c>
      <c r="AE25" s="687"/>
      <c r="AF25" s="687"/>
      <c r="AG25" s="687"/>
      <c r="AH25" s="687"/>
      <c r="AI25" s="687"/>
      <c r="AJ25" s="687"/>
      <c r="AK25" s="687"/>
      <c r="AL25" s="688" t="s">
        <v>136</v>
      </c>
      <c r="AM25" s="689"/>
      <c r="AN25" s="689"/>
      <c r="AO25" s="690"/>
      <c r="AP25" s="702" t="s">
        <v>290</v>
      </c>
      <c r="AQ25" s="703"/>
      <c r="AR25" s="703"/>
      <c r="AS25" s="703"/>
      <c r="AT25" s="703"/>
      <c r="AU25" s="703"/>
      <c r="AV25" s="703"/>
      <c r="AW25" s="703"/>
      <c r="AX25" s="703"/>
      <c r="AY25" s="703"/>
      <c r="AZ25" s="703"/>
      <c r="BA25" s="703"/>
      <c r="BB25" s="703"/>
      <c r="BC25" s="703"/>
      <c r="BD25" s="703"/>
      <c r="BE25" s="703"/>
      <c r="BF25" s="704"/>
      <c r="BG25" s="683" t="s">
        <v>241</v>
      </c>
      <c r="BH25" s="684"/>
      <c r="BI25" s="684"/>
      <c r="BJ25" s="684"/>
      <c r="BK25" s="684"/>
      <c r="BL25" s="684"/>
      <c r="BM25" s="684"/>
      <c r="BN25" s="685"/>
      <c r="BO25" s="686" t="s">
        <v>173</v>
      </c>
      <c r="BP25" s="686"/>
      <c r="BQ25" s="686"/>
      <c r="BR25" s="686"/>
      <c r="BS25" s="692" t="s">
        <v>173</v>
      </c>
      <c r="BT25" s="684"/>
      <c r="BU25" s="684"/>
      <c r="BV25" s="684"/>
      <c r="BW25" s="684"/>
      <c r="BX25" s="684"/>
      <c r="BY25" s="684"/>
      <c r="BZ25" s="684"/>
      <c r="CA25" s="684"/>
      <c r="CB25" s="693"/>
      <c r="CD25" s="698" t="s">
        <v>291</v>
      </c>
      <c r="CE25" s="699"/>
      <c r="CF25" s="699"/>
      <c r="CG25" s="699"/>
      <c r="CH25" s="699"/>
      <c r="CI25" s="699"/>
      <c r="CJ25" s="699"/>
      <c r="CK25" s="699"/>
      <c r="CL25" s="699"/>
      <c r="CM25" s="699"/>
      <c r="CN25" s="699"/>
      <c r="CO25" s="699"/>
      <c r="CP25" s="699"/>
      <c r="CQ25" s="700"/>
      <c r="CR25" s="683">
        <v>5297787</v>
      </c>
      <c r="CS25" s="708"/>
      <c r="CT25" s="708"/>
      <c r="CU25" s="708"/>
      <c r="CV25" s="708"/>
      <c r="CW25" s="708"/>
      <c r="CX25" s="708"/>
      <c r="CY25" s="709"/>
      <c r="CZ25" s="688">
        <v>11.7</v>
      </c>
      <c r="DA25" s="720"/>
      <c r="DB25" s="720"/>
      <c r="DC25" s="722"/>
      <c r="DD25" s="692">
        <v>4919839</v>
      </c>
      <c r="DE25" s="708"/>
      <c r="DF25" s="708"/>
      <c r="DG25" s="708"/>
      <c r="DH25" s="708"/>
      <c r="DI25" s="708"/>
      <c r="DJ25" s="708"/>
      <c r="DK25" s="709"/>
      <c r="DL25" s="692">
        <v>4869900</v>
      </c>
      <c r="DM25" s="708"/>
      <c r="DN25" s="708"/>
      <c r="DO25" s="708"/>
      <c r="DP25" s="708"/>
      <c r="DQ25" s="708"/>
      <c r="DR25" s="708"/>
      <c r="DS25" s="708"/>
      <c r="DT25" s="708"/>
      <c r="DU25" s="708"/>
      <c r="DV25" s="709"/>
      <c r="DW25" s="688">
        <v>22.3</v>
      </c>
      <c r="DX25" s="720"/>
      <c r="DY25" s="720"/>
      <c r="DZ25" s="720"/>
      <c r="EA25" s="720"/>
      <c r="EB25" s="720"/>
      <c r="EC25" s="721"/>
    </row>
    <row r="26" spans="2:133" ht="11.25" customHeight="1" x14ac:dyDescent="0.15">
      <c r="B26" s="680" t="s">
        <v>292</v>
      </c>
      <c r="C26" s="681"/>
      <c r="D26" s="681"/>
      <c r="E26" s="681"/>
      <c r="F26" s="681"/>
      <c r="G26" s="681"/>
      <c r="H26" s="681"/>
      <c r="I26" s="681"/>
      <c r="J26" s="681"/>
      <c r="K26" s="681"/>
      <c r="L26" s="681"/>
      <c r="M26" s="681"/>
      <c r="N26" s="681"/>
      <c r="O26" s="681"/>
      <c r="P26" s="681"/>
      <c r="Q26" s="682"/>
      <c r="R26" s="683">
        <v>22975138</v>
      </c>
      <c r="S26" s="684"/>
      <c r="T26" s="684"/>
      <c r="U26" s="684"/>
      <c r="V26" s="684"/>
      <c r="W26" s="684"/>
      <c r="X26" s="684"/>
      <c r="Y26" s="685"/>
      <c r="Z26" s="686">
        <v>49.3</v>
      </c>
      <c r="AA26" s="686"/>
      <c r="AB26" s="686"/>
      <c r="AC26" s="686"/>
      <c r="AD26" s="687">
        <v>21304166</v>
      </c>
      <c r="AE26" s="687"/>
      <c r="AF26" s="687"/>
      <c r="AG26" s="687"/>
      <c r="AH26" s="687"/>
      <c r="AI26" s="687"/>
      <c r="AJ26" s="687"/>
      <c r="AK26" s="687"/>
      <c r="AL26" s="688">
        <v>99.5</v>
      </c>
      <c r="AM26" s="689"/>
      <c r="AN26" s="689"/>
      <c r="AO26" s="690"/>
      <c r="AP26" s="702" t="s">
        <v>293</v>
      </c>
      <c r="AQ26" s="723"/>
      <c r="AR26" s="723"/>
      <c r="AS26" s="723"/>
      <c r="AT26" s="723"/>
      <c r="AU26" s="723"/>
      <c r="AV26" s="723"/>
      <c r="AW26" s="723"/>
      <c r="AX26" s="723"/>
      <c r="AY26" s="723"/>
      <c r="AZ26" s="723"/>
      <c r="BA26" s="723"/>
      <c r="BB26" s="723"/>
      <c r="BC26" s="723"/>
      <c r="BD26" s="723"/>
      <c r="BE26" s="723"/>
      <c r="BF26" s="704"/>
      <c r="BG26" s="683" t="s">
        <v>136</v>
      </c>
      <c r="BH26" s="684"/>
      <c r="BI26" s="684"/>
      <c r="BJ26" s="684"/>
      <c r="BK26" s="684"/>
      <c r="BL26" s="684"/>
      <c r="BM26" s="684"/>
      <c r="BN26" s="685"/>
      <c r="BO26" s="686" t="s">
        <v>241</v>
      </c>
      <c r="BP26" s="686"/>
      <c r="BQ26" s="686"/>
      <c r="BR26" s="686"/>
      <c r="BS26" s="692" t="s">
        <v>136</v>
      </c>
      <c r="BT26" s="684"/>
      <c r="BU26" s="684"/>
      <c r="BV26" s="684"/>
      <c r="BW26" s="684"/>
      <c r="BX26" s="684"/>
      <c r="BY26" s="684"/>
      <c r="BZ26" s="684"/>
      <c r="CA26" s="684"/>
      <c r="CB26" s="693"/>
      <c r="CD26" s="698" t="s">
        <v>294</v>
      </c>
      <c r="CE26" s="699"/>
      <c r="CF26" s="699"/>
      <c r="CG26" s="699"/>
      <c r="CH26" s="699"/>
      <c r="CI26" s="699"/>
      <c r="CJ26" s="699"/>
      <c r="CK26" s="699"/>
      <c r="CL26" s="699"/>
      <c r="CM26" s="699"/>
      <c r="CN26" s="699"/>
      <c r="CO26" s="699"/>
      <c r="CP26" s="699"/>
      <c r="CQ26" s="700"/>
      <c r="CR26" s="683">
        <v>3459229</v>
      </c>
      <c r="CS26" s="684"/>
      <c r="CT26" s="684"/>
      <c r="CU26" s="684"/>
      <c r="CV26" s="684"/>
      <c r="CW26" s="684"/>
      <c r="CX26" s="684"/>
      <c r="CY26" s="685"/>
      <c r="CZ26" s="688">
        <v>7.7</v>
      </c>
      <c r="DA26" s="720"/>
      <c r="DB26" s="720"/>
      <c r="DC26" s="722"/>
      <c r="DD26" s="692">
        <v>3152478</v>
      </c>
      <c r="DE26" s="684"/>
      <c r="DF26" s="684"/>
      <c r="DG26" s="684"/>
      <c r="DH26" s="684"/>
      <c r="DI26" s="684"/>
      <c r="DJ26" s="684"/>
      <c r="DK26" s="685"/>
      <c r="DL26" s="692" t="s">
        <v>173</v>
      </c>
      <c r="DM26" s="684"/>
      <c r="DN26" s="684"/>
      <c r="DO26" s="684"/>
      <c r="DP26" s="684"/>
      <c r="DQ26" s="684"/>
      <c r="DR26" s="684"/>
      <c r="DS26" s="684"/>
      <c r="DT26" s="684"/>
      <c r="DU26" s="684"/>
      <c r="DV26" s="685"/>
      <c r="DW26" s="688" t="s">
        <v>173</v>
      </c>
      <c r="DX26" s="720"/>
      <c r="DY26" s="720"/>
      <c r="DZ26" s="720"/>
      <c r="EA26" s="720"/>
      <c r="EB26" s="720"/>
      <c r="EC26" s="721"/>
    </row>
    <row r="27" spans="2:133" ht="11.25" customHeight="1" x14ac:dyDescent="0.15">
      <c r="B27" s="680" t="s">
        <v>295</v>
      </c>
      <c r="C27" s="681"/>
      <c r="D27" s="681"/>
      <c r="E27" s="681"/>
      <c r="F27" s="681"/>
      <c r="G27" s="681"/>
      <c r="H27" s="681"/>
      <c r="I27" s="681"/>
      <c r="J27" s="681"/>
      <c r="K27" s="681"/>
      <c r="L27" s="681"/>
      <c r="M27" s="681"/>
      <c r="N27" s="681"/>
      <c r="O27" s="681"/>
      <c r="P27" s="681"/>
      <c r="Q27" s="682"/>
      <c r="R27" s="683">
        <v>13183</v>
      </c>
      <c r="S27" s="684"/>
      <c r="T27" s="684"/>
      <c r="U27" s="684"/>
      <c r="V27" s="684"/>
      <c r="W27" s="684"/>
      <c r="X27" s="684"/>
      <c r="Y27" s="685"/>
      <c r="Z27" s="686">
        <v>0</v>
      </c>
      <c r="AA27" s="686"/>
      <c r="AB27" s="686"/>
      <c r="AC27" s="686"/>
      <c r="AD27" s="687">
        <v>13183</v>
      </c>
      <c r="AE27" s="687"/>
      <c r="AF27" s="687"/>
      <c r="AG27" s="687"/>
      <c r="AH27" s="687"/>
      <c r="AI27" s="687"/>
      <c r="AJ27" s="687"/>
      <c r="AK27" s="687"/>
      <c r="AL27" s="688">
        <v>0.1</v>
      </c>
      <c r="AM27" s="689"/>
      <c r="AN27" s="689"/>
      <c r="AO27" s="690"/>
      <c r="AP27" s="680" t="s">
        <v>296</v>
      </c>
      <c r="AQ27" s="681"/>
      <c r="AR27" s="681"/>
      <c r="AS27" s="681"/>
      <c r="AT27" s="681"/>
      <c r="AU27" s="681"/>
      <c r="AV27" s="681"/>
      <c r="AW27" s="681"/>
      <c r="AX27" s="681"/>
      <c r="AY27" s="681"/>
      <c r="AZ27" s="681"/>
      <c r="BA27" s="681"/>
      <c r="BB27" s="681"/>
      <c r="BC27" s="681"/>
      <c r="BD27" s="681"/>
      <c r="BE27" s="681"/>
      <c r="BF27" s="682"/>
      <c r="BG27" s="683">
        <v>19839585</v>
      </c>
      <c r="BH27" s="684"/>
      <c r="BI27" s="684"/>
      <c r="BJ27" s="684"/>
      <c r="BK27" s="684"/>
      <c r="BL27" s="684"/>
      <c r="BM27" s="684"/>
      <c r="BN27" s="685"/>
      <c r="BO27" s="686">
        <v>100</v>
      </c>
      <c r="BP27" s="686"/>
      <c r="BQ27" s="686"/>
      <c r="BR27" s="686"/>
      <c r="BS27" s="692">
        <v>184018</v>
      </c>
      <c r="BT27" s="684"/>
      <c r="BU27" s="684"/>
      <c r="BV27" s="684"/>
      <c r="BW27" s="684"/>
      <c r="BX27" s="684"/>
      <c r="BY27" s="684"/>
      <c r="BZ27" s="684"/>
      <c r="CA27" s="684"/>
      <c r="CB27" s="693"/>
      <c r="CD27" s="698" t="s">
        <v>297</v>
      </c>
      <c r="CE27" s="699"/>
      <c r="CF27" s="699"/>
      <c r="CG27" s="699"/>
      <c r="CH27" s="699"/>
      <c r="CI27" s="699"/>
      <c r="CJ27" s="699"/>
      <c r="CK27" s="699"/>
      <c r="CL27" s="699"/>
      <c r="CM27" s="699"/>
      <c r="CN27" s="699"/>
      <c r="CO27" s="699"/>
      <c r="CP27" s="699"/>
      <c r="CQ27" s="700"/>
      <c r="CR27" s="683">
        <v>15097062</v>
      </c>
      <c r="CS27" s="708"/>
      <c r="CT27" s="708"/>
      <c r="CU27" s="708"/>
      <c r="CV27" s="708"/>
      <c r="CW27" s="708"/>
      <c r="CX27" s="708"/>
      <c r="CY27" s="709"/>
      <c r="CZ27" s="688">
        <v>33.4</v>
      </c>
      <c r="DA27" s="720"/>
      <c r="DB27" s="720"/>
      <c r="DC27" s="722"/>
      <c r="DD27" s="692">
        <v>3980183</v>
      </c>
      <c r="DE27" s="708"/>
      <c r="DF27" s="708"/>
      <c r="DG27" s="708"/>
      <c r="DH27" s="708"/>
      <c r="DI27" s="708"/>
      <c r="DJ27" s="708"/>
      <c r="DK27" s="709"/>
      <c r="DL27" s="692">
        <v>3969301</v>
      </c>
      <c r="DM27" s="708"/>
      <c r="DN27" s="708"/>
      <c r="DO27" s="708"/>
      <c r="DP27" s="708"/>
      <c r="DQ27" s="708"/>
      <c r="DR27" s="708"/>
      <c r="DS27" s="708"/>
      <c r="DT27" s="708"/>
      <c r="DU27" s="708"/>
      <c r="DV27" s="709"/>
      <c r="DW27" s="688">
        <v>18.2</v>
      </c>
      <c r="DX27" s="720"/>
      <c r="DY27" s="720"/>
      <c r="DZ27" s="720"/>
      <c r="EA27" s="720"/>
      <c r="EB27" s="720"/>
      <c r="EC27" s="721"/>
    </row>
    <row r="28" spans="2:133" ht="11.25" customHeight="1" x14ac:dyDescent="0.15">
      <c r="B28" s="680" t="s">
        <v>298</v>
      </c>
      <c r="C28" s="681"/>
      <c r="D28" s="681"/>
      <c r="E28" s="681"/>
      <c r="F28" s="681"/>
      <c r="G28" s="681"/>
      <c r="H28" s="681"/>
      <c r="I28" s="681"/>
      <c r="J28" s="681"/>
      <c r="K28" s="681"/>
      <c r="L28" s="681"/>
      <c r="M28" s="681"/>
      <c r="N28" s="681"/>
      <c r="O28" s="681"/>
      <c r="P28" s="681"/>
      <c r="Q28" s="682"/>
      <c r="R28" s="683">
        <v>454978</v>
      </c>
      <c r="S28" s="684"/>
      <c r="T28" s="684"/>
      <c r="U28" s="684"/>
      <c r="V28" s="684"/>
      <c r="W28" s="684"/>
      <c r="X28" s="684"/>
      <c r="Y28" s="685"/>
      <c r="Z28" s="686">
        <v>1</v>
      </c>
      <c r="AA28" s="686"/>
      <c r="AB28" s="686"/>
      <c r="AC28" s="686"/>
      <c r="AD28" s="687" t="s">
        <v>173</v>
      </c>
      <c r="AE28" s="687"/>
      <c r="AF28" s="687"/>
      <c r="AG28" s="687"/>
      <c r="AH28" s="687"/>
      <c r="AI28" s="687"/>
      <c r="AJ28" s="687"/>
      <c r="AK28" s="687"/>
      <c r="AL28" s="688" t="s">
        <v>136</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299</v>
      </c>
      <c r="CE28" s="699"/>
      <c r="CF28" s="699"/>
      <c r="CG28" s="699"/>
      <c r="CH28" s="699"/>
      <c r="CI28" s="699"/>
      <c r="CJ28" s="699"/>
      <c r="CK28" s="699"/>
      <c r="CL28" s="699"/>
      <c r="CM28" s="699"/>
      <c r="CN28" s="699"/>
      <c r="CO28" s="699"/>
      <c r="CP28" s="699"/>
      <c r="CQ28" s="700"/>
      <c r="CR28" s="683">
        <v>2125418</v>
      </c>
      <c r="CS28" s="684"/>
      <c r="CT28" s="684"/>
      <c r="CU28" s="684"/>
      <c r="CV28" s="684"/>
      <c r="CW28" s="684"/>
      <c r="CX28" s="684"/>
      <c r="CY28" s="685"/>
      <c r="CZ28" s="688">
        <v>4.7</v>
      </c>
      <c r="DA28" s="720"/>
      <c r="DB28" s="720"/>
      <c r="DC28" s="722"/>
      <c r="DD28" s="692">
        <v>2125418</v>
      </c>
      <c r="DE28" s="684"/>
      <c r="DF28" s="684"/>
      <c r="DG28" s="684"/>
      <c r="DH28" s="684"/>
      <c r="DI28" s="684"/>
      <c r="DJ28" s="684"/>
      <c r="DK28" s="685"/>
      <c r="DL28" s="692">
        <v>2125418</v>
      </c>
      <c r="DM28" s="684"/>
      <c r="DN28" s="684"/>
      <c r="DO28" s="684"/>
      <c r="DP28" s="684"/>
      <c r="DQ28" s="684"/>
      <c r="DR28" s="684"/>
      <c r="DS28" s="684"/>
      <c r="DT28" s="684"/>
      <c r="DU28" s="684"/>
      <c r="DV28" s="685"/>
      <c r="DW28" s="688">
        <v>9.6999999999999993</v>
      </c>
      <c r="DX28" s="720"/>
      <c r="DY28" s="720"/>
      <c r="DZ28" s="720"/>
      <c r="EA28" s="720"/>
      <c r="EB28" s="720"/>
      <c r="EC28" s="721"/>
    </row>
    <row r="29" spans="2:133" ht="11.25" customHeight="1" x14ac:dyDescent="0.15">
      <c r="B29" s="680" t="s">
        <v>300</v>
      </c>
      <c r="C29" s="681"/>
      <c r="D29" s="681"/>
      <c r="E29" s="681"/>
      <c r="F29" s="681"/>
      <c r="G29" s="681"/>
      <c r="H29" s="681"/>
      <c r="I29" s="681"/>
      <c r="J29" s="681"/>
      <c r="K29" s="681"/>
      <c r="L29" s="681"/>
      <c r="M29" s="681"/>
      <c r="N29" s="681"/>
      <c r="O29" s="681"/>
      <c r="P29" s="681"/>
      <c r="Q29" s="682"/>
      <c r="R29" s="683">
        <v>430320</v>
      </c>
      <c r="S29" s="684"/>
      <c r="T29" s="684"/>
      <c r="U29" s="684"/>
      <c r="V29" s="684"/>
      <c r="W29" s="684"/>
      <c r="X29" s="684"/>
      <c r="Y29" s="685"/>
      <c r="Z29" s="686">
        <v>0.9</v>
      </c>
      <c r="AA29" s="686"/>
      <c r="AB29" s="686"/>
      <c r="AC29" s="686"/>
      <c r="AD29" s="687">
        <v>80656</v>
      </c>
      <c r="AE29" s="687"/>
      <c r="AF29" s="687"/>
      <c r="AG29" s="687"/>
      <c r="AH29" s="687"/>
      <c r="AI29" s="687"/>
      <c r="AJ29" s="687"/>
      <c r="AK29" s="687"/>
      <c r="AL29" s="688">
        <v>0.4</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301</v>
      </c>
      <c r="CE29" s="730"/>
      <c r="CF29" s="698" t="s">
        <v>302</v>
      </c>
      <c r="CG29" s="699"/>
      <c r="CH29" s="699"/>
      <c r="CI29" s="699"/>
      <c r="CJ29" s="699"/>
      <c r="CK29" s="699"/>
      <c r="CL29" s="699"/>
      <c r="CM29" s="699"/>
      <c r="CN29" s="699"/>
      <c r="CO29" s="699"/>
      <c r="CP29" s="699"/>
      <c r="CQ29" s="700"/>
      <c r="CR29" s="683">
        <v>2125401</v>
      </c>
      <c r="CS29" s="708"/>
      <c r="CT29" s="708"/>
      <c r="CU29" s="708"/>
      <c r="CV29" s="708"/>
      <c r="CW29" s="708"/>
      <c r="CX29" s="708"/>
      <c r="CY29" s="709"/>
      <c r="CZ29" s="688">
        <v>4.7</v>
      </c>
      <c r="DA29" s="720"/>
      <c r="DB29" s="720"/>
      <c r="DC29" s="722"/>
      <c r="DD29" s="692">
        <v>2125401</v>
      </c>
      <c r="DE29" s="708"/>
      <c r="DF29" s="708"/>
      <c r="DG29" s="708"/>
      <c r="DH29" s="708"/>
      <c r="DI29" s="708"/>
      <c r="DJ29" s="708"/>
      <c r="DK29" s="709"/>
      <c r="DL29" s="692">
        <v>2125401</v>
      </c>
      <c r="DM29" s="708"/>
      <c r="DN29" s="708"/>
      <c r="DO29" s="708"/>
      <c r="DP29" s="708"/>
      <c r="DQ29" s="708"/>
      <c r="DR29" s="708"/>
      <c r="DS29" s="708"/>
      <c r="DT29" s="708"/>
      <c r="DU29" s="708"/>
      <c r="DV29" s="709"/>
      <c r="DW29" s="688">
        <v>9.6999999999999993</v>
      </c>
      <c r="DX29" s="720"/>
      <c r="DY29" s="720"/>
      <c r="DZ29" s="720"/>
      <c r="EA29" s="720"/>
      <c r="EB29" s="720"/>
      <c r="EC29" s="721"/>
    </row>
    <row r="30" spans="2:133" ht="11.25" customHeight="1" x14ac:dyDescent="0.15">
      <c r="B30" s="680" t="s">
        <v>303</v>
      </c>
      <c r="C30" s="681"/>
      <c r="D30" s="681"/>
      <c r="E30" s="681"/>
      <c r="F30" s="681"/>
      <c r="G30" s="681"/>
      <c r="H30" s="681"/>
      <c r="I30" s="681"/>
      <c r="J30" s="681"/>
      <c r="K30" s="681"/>
      <c r="L30" s="681"/>
      <c r="M30" s="681"/>
      <c r="N30" s="681"/>
      <c r="O30" s="681"/>
      <c r="P30" s="681"/>
      <c r="Q30" s="682"/>
      <c r="R30" s="683">
        <v>453294</v>
      </c>
      <c r="S30" s="684"/>
      <c r="T30" s="684"/>
      <c r="U30" s="684"/>
      <c r="V30" s="684"/>
      <c r="W30" s="684"/>
      <c r="X30" s="684"/>
      <c r="Y30" s="685"/>
      <c r="Z30" s="686">
        <v>1</v>
      </c>
      <c r="AA30" s="686"/>
      <c r="AB30" s="686"/>
      <c r="AC30" s="686"/>
      <c r="AD30" s="687" t="s">
        <v>241</v>
      </c>
      <c r="AE30" s="687"/>
      <c r="AF30" s="687"/>
      <c r="AG30" s="687"/>
      <c r="AH30" s="687"/>
      <c r="AI30" s="687"/>
      <c r="AJ30" s="687"/>
      <c r="AK30" s="687"/>
      <c r="AL30" s="688" t="s">
        <v>173</v>
      </c>
      <c r="AM30" s="689"/>
      <c r="AN30" s="689"/>
      <c r="AO30" s="690"/>
      <c r="AP30" s="662" t="s">
        <v>219</v>
      </c>
      <c r="AQ30" s="663"/>
      <c r="AR30" s="663"/>
      <c r="AS30" s="663"/>
      <c r="AT30" s="663"/>
      <c r="AU30" s="663"/>
      <c r="AV30" s="663"/>
      <c r="AW30" s="663"/>
      <c r="AX30" s="663"/>
      <c r="AY30" s="663"/>
      <c r="AZ30" s="663"/>
      <c r="BA30" s="663"/>
      <c r="BB30" s="663"/>
      <c r="BC30" s="663"/>
      <c r="BD30" s="663"/>
      <c r="BE30" s="663"/>
      <c r="BF30" s="664"/>
      <c r="BG30" s="662" t="s">
        <v>304</v>
      </c>
      <c r="BH30" s="727"/>
      <c r="BI30" s="727"/>
      <c r="BJ30" s="727"/>
      <c r="BK30" s="727"/>
      <c r="BL30" s="727"/>
      <c r="BM30" s="727"/>
      <c r="BN30" s="727"/>
      <c r="BO30" s="727"/>
      <c r="BP30" s="727"/>
      <c r="BQ30" s="728"/>
      <c r="BR30" s="662" t="s">
        <v>305</v>
      </c>
      <c r="BS30" s="727"/>
      <c r="BT30" s="727"/>
      <c r="BU30" s="727"/>
      <c r="BV30" s="727"/>
      <c r="BW30" s="727"/>
      <c r="BX30" s="727"/>
      <c r="BY30" s="727"/>
      <c r="BZ30" s="727"/>
      <c r="CA30" s="727"/>
      <c r="CB30" s="728"/>
      <c r="CD30" s="731"/>
      <c r="CE30" s="732"/>
      <c r="CF30" s="698" t="s">
        <v>306</v>
      </c>
      <c r="CG30" s="699"/>
      <c r="CH30" s="699"/>
      <c r="CI30" s="699"/>
      <c r="CJ30" s="699"/>
      <c r="CK30" s="699"/>
      <c r="CL30" s="699"/>
      <c r="CM30" s="699"/>
      <c r="CN30" s="699"/>
      <c r="CO30" s="699"/>
      <c r="CP30" s="699"/>
      <c r="CQ30" s="700"/>
      <c r="CR30" s="683">
        <v>2003197</v>
      </c>
      <c r="CS30" s="684"/>
      <c r="CT30" s="684"/>
      <c r="CU30" s="684"/>
      <c r="CV30" s="684"/>
      <c r="CW30" s="684"/>
      <c r="CX30" s="684"/>
      <c r="CY30" s="685"/>
      <c r="CZ30" s="688">
        <v>4.4000000000000004</v>
      </c>
      <c r="DA30" s="720"/>
      <c r="DB30" s="720"/>
      <c r="DC30" s="722"/>
      <c r="DD30" s="692">
        <v>2003197</v>
      </c>
      <c r="DE30" s="684"/>
      <c r="DF30" s="684"/>
      <c r="DG30" s="684"/>
      <c r="DH30" s="684"/>
      <c r="DI30" s="684"/>
      <c r="DJ30" s="684"/>
      <c r="DK30" s="685"/>
      <c r="DL30" s="692">
        <v>2003197</v>
      </c>
      <c r="DM30" s="684"/>
      <c r="DN30" s="684"/>
      <c r="DO30" s="684"/>
      <c r="DP30" s="684"/>
      <c r="DQ30" s="684"/>
      <c r="DR30" s="684"/>
      <c r="DS30" s="684"/>
      <c r="DT30" s="684"/>
      <c r="DU30" s="684"/>
      <c r="DV30" s="685"/>
      <c r="DW30" s="688">
        <v>9.1999999999999993</v>
      </c>
      <c r="DX30" s="720"/>
      <c r="DY30" s="720"/>
      <c r="DZ30" s="720"/>
      <c r="EA30" s="720"/>
      <c r="EB30" s="720"/>
      <c r="EC30" s="721"/>
    </row>
    <row r="31" spans="2:133" ht="11.25" customHeight="1" x14ac:dyDescent="0.15">
      <c r="B31" s="680" t="s">
        <v>307</v>
      </c>
      <c r="C31" s="681"/>
      <c r="D31" s="681"/>
      <c r="E31" s="681"/>
      <c r="F31" s="681"/>
      <c r="G31" s="681"/>
      <c r="H31" s="681"/>
      <c r="I31" s="681"/>
      <c r="J31" s="681"/>
      <c r="K31" s="681"/>
      <c r="L31" s="681"/>
      <c r="M31" s="681"/>
      <c r="N31" s="681"/>
      <c r="O31" s="681"/>
      <c r="P31" s="681"/>
      <c r="Q31" s="682"/>
      <c r="R31" s="683">
        <v>9869494</v>
      </c>
      <c r="S31" s="684"/>
      <c r="T31" s="684"/>
      <c r="U31" s="684"/>
      <c r="V31" s="684"/>
      <c r="W31" s="684"/>
      <c r="X31" s="684"/>
      <c r="Y31" s="685"/>
      <c r="Z31" s="686">
        <v>21.2</v>
      </c>
      <c r="AA31" s="686"/>
      <c r="AB31" s="686"/>
      <c r="AC31" s="686"/>
      <c r="AD31" s="687" t="s">
        <v>136</v>
      </c>
      <c r="AE31" s="687"/>
      <c r="AF31" s="687"/>
      <c r="AG31" s="687"/>
      <c r="AH31" s="687"/>
      <c r="AI31" s="687"/>
      <c r="AJ31" s="687"/>
      <c r="AK31" s="687"/>
      <c r="AL31" s="688" t="s">
        <v>173</v>
      </c>
      <c r="AM31" s="689"/>
      <c r="AN31" s="689"/>
      <c r="AO31" s="690"/>
      <c r="AP31" s="740" t="s">
        <v>308</v>
      </c>
      <c r="AQ31" s="741"/>
      <c r="AR31" s="741"/>
      <c r="AS31" s="741"/>
      <c r="AT31" s="746" t="s">
        <v>309</v>
      </c>
      <c r="AU31" s="231"/>
      <c r="AV31" s="231"/>
      <c r="AW31" s="231"/>
      <c r="AX31" s="669" t="s">
        <v>185</v>
      </c>
      <c r="AY31" s="670"/>
      <c r="AZ31" s="670"/>
      <c r="BA31" s="670"/>
      <c r="BB31" s="670"/>
      <c r="BC31" s="670"/>
      <c r="BD31" s="670"/>
      <c r="BE31" s="670"/>
      <c r="BF31" s="671"/>
      <c r="BG31" s="739">
        <v>99.4</v>
      </c>
      <c r="BH31" s="735"/>
      <c r="BI31" s="735"/>
      <c r="BJ31" s="735"/>
      <c r="BK31" s="735"/>
      <c r="BL31" s="735"/>
      <c r="BM31" s="678">
        <v>98.6</v>
      </c>
      <c r="BN31" s="735"/>
      <c r="BO31" s="735"/>
      <c r="BP31" s="735"/>
      <c r="BQ31" s="736"/>
      <c r="BR31" s="739">
        <v>99.5</v>
      </c>
      <c r="BS31" s="735"/>
      <c r="BT31" s="735"/>
      <c r="BU31" s="735"/>
      <c r="BV31" s="735"/>
      <c r="BW31" s="735"/>
      <c r="BX31" s="678">
        <v>98.5</v>
      </c>
      <c r="BY31" s="735"/>
      <c r="BZ31" s="735"/>
      <c r="CA31" s="735"/>
      <c r="CB31" s="736"/>
      <c r="CD31" s="731"/>
      <c r="CE31" s="732"/>
      <c r="CF31" s="698" t="s">
        <v>310</v>
      </c>
      <c r="CG31" s="699"/>
      <c r="CH31" s="699"/>
      <c r="CI31" s="699"/>
      <c r="CJ31" s="699"/>
      <c r="CK31" s="699"/>
      <c r="CL31" s="699"/>
      <c r="CM31" s="699"/>
      <c r="CN31" s="699"/>
      <c r="CO31" s="699"/>
      <c r="CP31" s="699"/>
      <c r="CQ31" s="700"/>
      <c r="CR31" s="683">
        <v>122204</v>
      </c>
      <c r="CS31" s="708"/>
      <c r="CT31" s="708"/>
      <c r="CU31" s="708"/>
      <c r="CV31" s="708"/>
      <c r="CW31" s="708"/>
      <c r="CX31" s="708"/>
      <c r="CY31" s="709"/>
      <c r="CZ31" s="688">
        <v>0.3</v>
      </c>
      <c r="DA31" s="720"/>
      <c r="DB31" s="720"/>
      <c r="DC31" s="722"/>
      <c r="DD31" s="692">
        <v>122204</v>
      </c>
      <c r="DE31" s="708"/>
      <c r="DF31" s="708"/>
      <c r="DG31" s="708"/>
      <c r="DH31" s="708"/>
      <c r="DI31" s="708"/>
      <c r="DJ31" s="708"/>
      <c r="DK31" s="709"/>
      <c r="DL31" s="692">
        <v>122204</v>
      </c>
      <c r="DM31" s="708"/>
      <c r="DN31" s="708"/>
      <c r="DO31" s="708"/>
      <c r="DP31" s="708"/>
      <c r="DQ31" s="708"/>
      <c r="DR31" s="708"/>
      <c r="DS31" s="708"/>
      <c r="DT31" s="708"/>
      <c r="DU31" s="708"/>
      <c r="DV31" s="709"/>
      <c r="DW31" s="688">
        <v>0.6</v>
      </c>
      <c r="DX31" s="720"/>
      <c r="DY31" s="720"/>
      <c r="DZ31" s="720"/>
      <c r="EA31" s="720"/>
      <c r="EB31" s="720"/>
      <c r="EC31" s="721"/>
    </row>
    <row r="32" spans="2:133" ht="11.25" customHeight="1" x14ac:dyDescent="0.15">
      <c r="B32" s="750" t="s">
        <v>311</v>
      </c>
      <c r="C32" s="751"/>
      <c r="D32" s="751"/>
      <c r="E32" s="751"/>
      <c r="F32" s="751"/>
      <c r="G32" s="751"/>
      <c r="H32" s="751"/>
      <c r="I32" s="751"/>
      <c r="J32" s="751"/>
      <c r="K32" s="751"/>
      <c r="L32" s="751"/>
      <c r="M32" s="751"/>
      <c r="N32" s="751"/>
      <c r="O32" s="751"/>
      <c r="P32" s="751"/>
      <c r="Q32" s="752"/>
      <c r="R32" s="683">
        <v>14139</v>
      </c>
      <c r="S32" s="684"/>
      <c r="T32" s="684"/>
      <c r="U32" s="684"/>
      <c r="V32" s="684"/>
      <c r="W32" s="684"/>
      <c r="X32" s="684"/>
      <c r="Y32" s="685"/>
      <c r="Z32" s="686">
        <v>0</v>
      </c>
      <c r="AA32" s="686"/>
      <c r="AB32" s="686"/>
      <c r="AC32" s="686"/>
      <c r="AD32" s="687">
        <v>14139</v>
      </c>
      <c r="AE32" s="687"/>
      <c r="AF32" s="687"/>
      <c r="AG32" s="687"/>
      <c r="AH32" s="687"/>
      <c r="AI32" s="687"/>
      <c r="AJ32" s="687"/>
      <c r="AK32" s="687"/>
      <c r="AL32" s="688">
        <v>0.1</v>
      </c>
      <c r="AM32" s="689"/>
      <c r="AN32" s="689"/>
      <c r="AO32" s="690"/>
      <c r="AP32" s="742"/>
      <c r="AQ32" s="743"/>
      <c r="AR32" s="743"/>
      <c r="AS32" s="743"/>
      <c r="AT32" s="747"/>
      <c r="AU32" s="230" t="s">
        <v>312</v>
      </c>
      <c r="AV32" s="230"/>
      <c r="AW32" s="230"/>
      <c r="AX32" s="680" t="s">
        <v>313</v>
      </c>
      <c r="AY32" s="681"/>
      <c r="AZ32" s="681"/>
      <c r="BA32" s="681"/>
      <c r="BB32" s="681"/>
      <c r="BC32" s="681"/>
      <c r="BD32" s="681"/>
      <c r="BE32" s="681"/>
      <c r="BF32" s="682"/>
      <c r="BG32" s="749">
        <v>99.1</v>
      </c>
      <c r="BH32" s="708"/>
      <c r="BI32" s="708"/>
      <c r="BJ32" s="708"/>
      <c r="BK32" s="708"/>
      <c r="BL32" s="708"/>
      <c r="BM32" s="689">
        <v>97.6</v>
      </c>
      <c r="BN32" s="737"/>
      <c r="BO32" s="737"/>
      <c r="BP32" s="737"/>
      <c r="BQ32" s="738"/>
      <c r="BR32" s="749">
        <v>99.1</v>
      </c>
      <c r="BS32" s="708"/>
      <c r="BT32" s="708"/>
      <c r="BU32" s="708"/>
      <c r="BV32" s="708"/>
      <c r="BW32" s="708"/>
      <c r="BX32" s="689">
        <v>97.5</v>
      </c>
      <c r="BY32" s="737"/>
      <c r="BZ32" s="737"/>
      <c r="CA32" s="737"/>
      <c r="CB32" s="738"/>
      <c r="CD32" s="733"/>
      <c r="CE32" s="734"/>
      <c r="CF32" s="698" t="s">
        <v>314</v>
      </c>
      <c r="CG32" s="699"/>
      <c r="CH32" s="699"/>
      <c r="CI32" s="699"/>
      <c r="CJ32" s="699"/>
      <c r="CK32" s="699"/>
      <c r="CL32" s="699"/>
      <c r="CM32" s="699"/>
      <c r="CN32" s="699"/>
      <c r="CO32" s="699"/>
      <c r="CP32" s="699"/>
      <c r="CQ32" s="700"/>
      <c r="CR32" s="683">
        <v>17</v>
      </c>
      <c r="CS32" s="684"/>
      <c r="CT32" s="684"/>
      <c r="CU32" s="684"/>
      <c r="CV32" s="684"/>
      <c r="CW32" s="684"/>
      <c r="CX32" s="684"/>
      <c r="CY32" s="685"/>
      <c r="CZ32" s="688">
        <v>0</v>
      </c>
      <c r="DA32" s="720"/>
      <c r="DB32" s="720"/>
      <c r="DC32" s="722"/>
      <c r="DD32" s="692">
        <v>17</v>
      </c>
      <c r="DE32" s="684"/>
      <c r="DF32" s="684"/>
      <c r="DG32" s="684"/>
      <c r="DH32" s="684"/>
      <c r="DI32" s="684"/>
      <c r="DJ32" s="684"/>
      <c r="DK32" s="685"/>
      <c r="DL32" s="692">
        <v>17</v>
      </c>
      <c r="DM32" s="684"/>
      <c r="DN32" s="684"/>
      <c r="DO32" s="684"/>
      <c r="DP32" s="684"/>
      <c r="DQ32" s="684"/>
      <c r="DR32" s="684"/>
      <c r="DS32" s="684"/>
      <c r="DT32" s="684"/>
      <c r="DU32" s="684"/>
      <c r="DV32" s="685"/>
      <c r="DW32" s="688">
        <v>0</v>
      </c>
      <c r="DX32" s="720"/>
      <c r="DY32" s="720"/>
      <c r="DZ32" s="720"/>
      <c r="EA32" s="720"/>
      <c r="EB32" s="720"/>
      <c r="EC32" s="721"/>
    </row>
    <row r="33" spans="2:133" ht="11.25" customHeight="1" x14ac:dyDescent="0.15">
      <c r="B33" s="680" t="s">
        <v>315</v>
      </c>
      <c r="C33" s="681"/>
      <c r="D33" s="681"/>
      <c r="E33" s="681"/>
      <c r="F33" s="681"/>
      <c r="G33" s="681"/>
      <c r="H33" s="681"/>
      <c r="I33" s="681"/>
      <c r="J33" s="681"/>
      <c r="K33" s="681"/>
      <c r="L33" s="681"/>
      <c r="M33" s="681"/>
      <c r="N33" s="681"/>
      <c r="O33" s="681"/>
      <c r="P33" s="681"/>
      <c r="Q33" s="682"/>
      <c r="R33" s="683">
        <v>7451049</v>
      </c>
      <c r="S33" s="684"/>
      <c r="T33" s="684"/>
      <c r="U33" s="684"/>
      <c r="V33" s="684"/>
      <c r="W33" s="684"/>
      <c r="X33" s="684"/>
      <c r="Y33" s="685"/>
      <c r="Z33" s="686">
        <v>16</v>
      </c>
      <c r="AA33" s="686"/>
      <c r="AB33" s="686"/>
      <c r="AC33" s="686"/>
      <c r="AD33" s="687" t="s">
        <v>136</v>
      </c>
      <c r="AE33" s="687"/>
      <c r="AF33" s="687"/>
      <c r="AG33" s="687"/>
      <c r="AH33" s="687"/>
      <c r="AI33" s="687"/>
      <c r="AJ33" s="687"/>
      <c r="AK33" s="687"/>
      <c r="AL33" s="688" t="s">
        <v>173</v>
      </c>
      <c r="AM33" s="689"/>
      <c r="AN33" s="689"/>
      <c r="AO33" s="690"/>
      <c r="AP33" s="744"/>
      <c r="AQ33" s="745"/>
      <c r="AR33" s="745"/>
      <c r="AS33" s="745"/>
      <c r="AT33" s="748"/>
      <c r="AU33" s="232"/>
      <c r="AV33" s="232"/>
      <c r="AW33" s="232"/>
      <c r="AX33" s="724" t="s">
        <v>316</v>
      </c>
      <c r="AY33" s="725"/>
      <c r="AZ33" s="725"/>
      <c r="BA33" s="725"/>
      <c r="BB33" s="725"/>
      <c r="BC33" s="725"/>
      <c r="BD33" s="725"/>
      <c r="BE33" s="725"/>
      <c r="BF33" s="726"/>
      <c r="BG33" s="753">
        <v>99.6</v>
      </c>
      <c r="BH33" s="754"/>
      <c r="BI33" s="754"/>
      <c r="BJ33" s="754"/>
      <c r="BK33" s="754"/>
      <c r="BL33" s="754"/>
      <c r="BM33" s="755">
        <v>99.3</v>
      </c>
      <c r="BN33" s="754"/>
      <c r="BO33" s="754"/>
      <c r="BP33" s="754"/>
      <c r="BQ33" s="756"/>
      <c r="BR33" s="753">
        <v>99.8</v>
      </c>
      <c r="BS33" s="754"/>
      <c r="BT33" s="754"/>
      <c r="BU33" s="754"/>
      <c r="BV33" s="754"/>
      <c r="BW33" s="754"/>
      <c r="BX33" s="755">
        <v>99.2</v>
      </c>
      <c r="BY33" s="754"/>
      <c r="BZ33" s="754"/>
      <c r="CA33" s="754"/>
      <c r="CB33" s="756"/>
      <c r="CD33" s="698" t="s">
        <v>317</v>
      </c>
      <c r="CE33" s="699"/>
      <c r="CF33" s="699"/>
      <c r="CG33" s="699"/>
      <c r="CH33" s="699"/>
      <c r="CI33" s="699"/>
      <c r="CJ33" s="699"/>
      <c r="CK33" s="699"/>
      <c r="CL33" s="699"/>
      <c r="CM33" s="699"/>
      <c r="CN33" s="699"/>
      <c r="CO33" s="699"/>
      <c r="CP33" s="699"/>
      <c r="CQ33" s="700"/>
      <c r="CR33" s="683">
        <v>17126908</v>
      </c>
      <c r="CS33" s="708"/>
      <c r="CT33" s="708"/>
      <c r="CU33" s="708"/>
      <c r="CV33" s="708"/>
      <c r="CW33" s="708"/>
      <c r="CX33" s="708"/>
      <c r="CY33" s="709"/>
      <c r="CZ33" s="688">
        <v>37.9</v>
      </c>
      <c r="DA33" s="720"/>
      <c r="DB33" s="720"/>
      <c r="DC33" s="722"/>
      <c r="DD33" s="692">
        <v>14007850</v>
      </c>
      <c r="DE33" s="708"/>
      <c r="DF33" s="708"/>
      <c r="DG33" s="708"/>
      <c r="DH33" s="708"/>
      <c r="DI33" s="708"/>
      <c r="DJ33" s="708"/>
      <c r="DK33" s="709"/>
      <c r="DL33" s="692">
        <v>9552429</v>
      </c>
      <c r="DM33" s="708"/>
      <c r="DN33" s="708"/>
      <c r="DO33" s="708"/>
      <c r="DP33" s="708"/>
      <c r="DQ33" s="708"/>
      <c r="DR33" s="708"/>
      <c r="DS33" s="708"/>
      <c r="DT33" s="708"/>
      <c r="DU33" s="708"/>
      <c r="DV33" s="709"/>
      <c r="DW33" s="688">
        <v>43.7</v>
      </c>
      <c r="DX33" s="720"/>
      <c r="DY33" s="720"/>
      <c r="DZ33" s="720"/>
      <c r="EA33" s="720"/>
      <c r="EB33" s="720"/>
      <c r="EC33" s="721"/>
    </row>
    <row r="34" spans="2:133" ht="11.25" customHeight="1" x14ac:dyDescent="0.15">
      <c r="B34" s="680" t="s">
        <v>318</v>
      </c>
      <c r="C34" s="681"/>
      <c r="D34" s="681"/>
      <c r="E34" s="681"/>
      <c r="F34" s="681"/>
      <c r="G34" s="681"/>
      <c r="H34" s="681"/>
      <c r="I34" s="681"/>
      <c r="J34" s="681"/>
      <c r="K34" s="681"/>
      <c r="L34" s="681"/>
      <c r="M34" s="681"/>
      <c r="N34" s="681"/>
      <c r="O34" s="681"/>
      <c r="P34" s="681"/>
      <c r="Q34" s="682"/>
      <c r="R34" s="683">
        <v>29105</v>
      </c>
      <c r="S34" s="684"/>
      <c r="T34" s="684"/>
      <c r="U34" s="684"/>
      <c r="V34" s="684"/>
      <c r="W34" s="684"/>
      <c r="X34" s="684"/>
      <c r="Y34" s="685"/>
      <c r="Z34" s="686">
        <v>0.1</v>
      </c>
      <c r="AA34" s="686"/>
      <c r="AB34" s="686"/>
      <c r="AC34" s="686"/>
      <c r="AD34" s="687">
        <v>560</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319</v>
      </c>
      <c r="CE34" s="699"/>
      <c r="CF34" s="699"/>
      <c r="CG34" s="699"/>
      <c r="CH34" s="699"/>
      <c r="CI34" s="699"/>
      <c r="CJ34" s="699"/>
      <c r="CK34" s="699"/>
      <c r="CL34" s="699"/>
      <c r="CM34" s="699"/>
      <c r="CN34" s="699"/>
      <c r="CO34" s="699"/>
      <c r="CP34" s="699"/>
      <c r="CQ34" s="700"/>
      <c r="CR34" s="683">
        <v>6769620</v>
      </c>
      <c r="CS34" s="684"/>
      <c r="CT34" s="684"/>
      <c r="CU34" s="684"/>
      <c r="CV34" s="684"/>
      <c r="CW34" s="684"/>
      <c r="CX34" s="684"/>
      <c r="CY34" s="685"/>
      <c r="CZ34" s="688">
        <v>15</v>
      </c>
      <c r="DA34" s="720"/>
      <c r="DB34" s="720"/>
      <c r="DC34" s="722"/>
      <c r="DD34" s="692">
        <v>4926834</v>
      </c>
      <c r="DE34" s="684"/>
      <c r="DF34" s="684"/>
      <c r="DG34" s="684"/>
      <c r="DH34" s="684"/>
      <c r="DI34" s="684"/>
      <c r="DJ34" s="684"/>
      <c r="DK34" s="685"/>
      <c r="DL34" s="692">
        <v>4128943</v>
      </c>
      <c r="DM34" s="684"/>
      <c r="DN34" s="684"/>
      <c r="DO34" s="684"/>
      <c r="DP34" s="684"/>
      <c r="DQ34" s="684"/>
      <c r="DR34" s="684"/>
      <c r="DS34" s="684"/>
      <c r="DT34" s="684"/>
      <c r="DU34" s="684"/>
      <c r="DV34" s="685"/>
      <c r="DW34" s="688">
        <v>18.899999999999999</v>
      </c>
      <c r="DX34" s="720"/>
      <c r="DY34" s="720"/>
      <c r="DZ34" s="720"/>
      <c r="EA34" s="720"/>
      <c r="EB34" s="720"/>
      <c r="EC34" s="721"/>
    </row>
    <row r="35" spans="2:133" ht="11.25" customHeight="1" x14ac:dyDescent="0.15">
      <c r="B35" s="680" t="s">
        <v>320</v>
      </c>
      <c r="C35" s="681"/>
      <c r="D35" s="681"/>
      <c r="E35" s="681"/>
      <c r="F35" s="681"/>
      <c r="G35" s="681"/>
      <c r="H35" s="681"/>
      <c r="I35" s="681"/>
      <c r="J35" s="681"/>
      <c r="K35" s="681"/>
      <c r="L35" s="681"/>
      <c r="M35" s="681"/>
      <c r="N35" s="681"/>
      <c r="O35" s="681"/>
      <c r="P35" s="681"/>
      <c r="Q35" s="682"/>
      <c r="R35" s="683">
        <v>82557</v>
      </c>
      <c r="S35" s="684"/>
      <c r="T35" s="684"/>
      <c r="U35" s="684"/>
      <c r="V35" s="684"/>
      <c r="W35" s="684"/>
      <c r="X35" s="684"/>
      <c r="Y35" s="685"/>
      <c r="Z35" s="686">
        <v>0.2</v>
      </c>
      <c r="AA35" s="686"/>
      <c r="AB35" s="686"/>
      <c r="AC35" s="686"/>
      <c r="AD35" s="687" t="s">
        <v>241</v>
      </c>
      <c r="AE35" s="687"/>
      <c r="AF35" s="687"/>
      <c r="AG35" s="687"/>
      <c r="AH35" s="687"/>
      <c r="AI35" s="687"/>
      <c r="AJ35" s="687"/>
      <c r="AK35" s="687"/>
      <c r="AL35" s="688" t="s">
        <v>136</v>
      </c>
      <c r="AM35" s="689"/>
      <c r="AN35" s="689"/>
      <c r="AO35" s="690"/>
      <c r="AP35" s="235"/>
      <c r="AQ35" s="662" t="s">
        <v>321</v>
      </c>
      <c r="AR35" s="663"/>
      <c r="AS35" s="663"/>
      <c r="AT35" s="663"/>
      <c r="AU35" s="663"/>
      <c r="AV35" s="663"/>
      <c r="AW35" s="663"/>
      <c r="AX35" s="663"/>
      <c r="AY35" s="663"/>
      <c r="AZ35" s="663"/>
      <c r="BA35" s="663"/>
      <c r="BB35" s="663"/>
      <c r="BC35" s="663"/>
      <c r="BD35" s="663"/>
      <c r="BE35" s="663"/>
      <c r="BF35" s="664"/>
      <c r="BG35" s="662" t="s">
        <v>322</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323</v>
      </c>
      <c r="CE35" s="699"/>
      <c r="CF35" s="699"/>
      <c r="CG35" s="699"/>
      <c r="CH35" s="699"/>
      <c r="CI35" s="699"/>
      <c r="CJ35" s="699"/>
      <c r="CK35" s="699"/>
      <c r="CL35" s="699"/>
      <c r="CM35" s="699"/>
      <c r="CN35" s="699"/>
      <c r="CO35" s="699"/>
      <c r="CP35" s="699"/>
      <c r="CQ35" s="700"/>
      <c r="CR35" s="683">
        <v>258053</v>
      </c>
      <c r="CS35" s="708"/>
      <c r="CT35" s="708"/>
      <c r="CU35" s="708"/>
      <c r="CV35" s="708"/>
      <c r="CW35" s="708"/>
      <c r="CX35" s="708"/>
      <c r="CY35" s="709"/>
      <c r="CZ35" s="688">
        <v>0.6</v>
      </c>
      <c r="DA35" s="720"/>
      <c r="DB35" s="720"/>
      <c r="DC35" s="722"/>
      <c r="DD35" s="692">
        <v>229856</v>
      </c>
      <c r="DE35" s="708"/>
      <c r="DF35" s="708"/>
      <c r="DG35" s="708"/>
      <c r="DH35" s="708"/>
      <c r="DI35" s="708"/>
      <c r="DJ35" s="708"/>
      <c r="DK35" s="709"/>
      <c r="DL35" s="692">
        <v>229324</v>
      </c>
      <c r="DM35" s="708"/>
      <c r="DN35" s="708"/>
      <c r="DO35" s="708"/>
      <c r="DP35" s="708"/>
      <c r="DQ35" s="708"/>
      <c r="DR35" s="708"/>
      <c r="DS35" s="708"/>
      <c r="DT35" s="708"/>
      <c r="DU35" s="708"/>
      <c r="DV35" s="709"/>
      <c r="DW35" s="688">
        <v>1</v>
      </c>
      <c r="DX35" s="720"/>
      <c r="DY35" s="720"/>
      <c r="DZ35" s="720"/>
      <c r="EA35" s="720"/>
      <c r="EB35" s="720"/>
      <c r="EC35" s="721"/>
    </row>
    <row r="36" spans="2:133" ht="11.25" customHeight="1" x14ac:dyDescent="0.15">
      <c r="B36" s="680" t="s">
        <v>324</v>
      </c>
      <c r="C36" s="681"/>
      <c r="D36" s="681"/>
      <c r="E36" s="681"/>
      <c r="F36" s="681"/>
      <c r="G36" s="681"/>
      <c r="H36" s="681"/>
      <c r="I36" s="681"/>
      <c r="J36" s="681"/>
      <c r="K36" s="681"/>
      <c r="L36" s="681"/>
      <c r="M36" s="681"/>
      <c r="N36" s="681"/>
      <c r="O36" s="681"/>
      <c r="P36" s="681"/>
      <c r="Q36" s="682"/>
      <c r="R36" s="683">
        <v>1196469</v>
      </c>
      <c r="S36" s="684"/>
      <c r="T36" s="684"/>
      <c r="U36" s="684"/>
      <c r="V36" s="684"/>
      <c r="W36" s="684"/>
      <c r="X36" s="684"/>
      <c r="Y36" s="685"/>
      <c r="Z36" s="686">
        <v>2.6</v>
      </c>
      <c r="AA36" s="686"/>
      <c r="AB36" s="686"/>
      <c r="AC36" s="686"/>
      <c r="AD36" s="687" t="s">
        <v>173</v>
      </c>
      <c r="AE36" s="687"/>
      <c r="AF36" s="687"/>
      <c r="AG36" s="687"/>
      <c r="AH36" s="687"/>
      <c r="AI36" s="687"/>
      <c r="AJ36" s="687"/>
      <c r="AK36" s="687"/>
      <c r="AL36" s="688" t="s">
        <v>241</v>
      </c>
      <c r="AM36" s="689"/>
      <c r="AN36" s="689"/>
      <c r="AO36" s="690"/>
      <c r="AP36" s="235"/>
      <c r="AQ36" s="757" t="s">
        <v>325</v>
      </c>
      <c r="AR36" s="758"/>
      <c r="AS36" s="758"/>
      <c r="AT36" s="758"/>
      <c r="AU36" s="758"/>
      <c r="AV36" s="758"/>
      <c r="AW36" s="758"/>
      <c r="AX36" s="758"/>
      <c r="AY36" s="759"/>
      <c r="AZ36" s="672">
        <v>4643631</v>
      </c>
      <c r="BA36" s="673"/>
      <c r="BB36" s="673"/>
      <c r="BC36" s="673"/>
      <c r="BD36" s="673"/>
      <c r="BE36" s="673"/>
      <c r="BF36" s="760"/>
      <c r="BG36" s="694" t="s">
        <v>326</v>
      </c>
      <c r="BH36" s="695"/>
      <c r="BI36" s="695"/>
      <c r="BJ36" s="695"/>
      <c r="BK36" s="695"/>
      <c r="BL36" s="695"/>
      <c r="BM36" s="695"/>
      <c r="BN36" s="695"/>
      <c r="BO36" s="695"/>
      <c r="BP36" s="695"/>
      <c r="BQ36" s="695"/>
      <c r="BR36" s="695"/>
      <c r="BS36" s="695"/>
      <c r="BT36" s="695"/>
      <c r="BU36" s="696"/>
      <c r="BV36" s="672">
        <v>225869</v>
      </c>
      <c r="BW36" s="673"/>
      <c r="BX36" s="673"/>
      <c r="BY36" s="673"/>
      <c r="BZ36" s="673"/>
      <c r="CA36" s="673"/>
      <c r="CB36" s="760"/>
      <c r="CD36" s="698" t="s">
        <v>327</v>
      </c>
      <c r="CE36" s="699"/>
      <c r="CF36" s="699"/>
      <c r="CG36" s="699"/>
      <c r="CH36" s="699"/>
      <c r="CI36" s="699"/>
      <c r="CJ36" s="699"/>
      <c r="CK36" s="699"/>
      <c r="CL36" s="699"/>
      <c r="CM36" s="699"/>
      <c r="CN36" s="699"/>
      <c r="CO36" s="699"/>
      <c r="CP36" s="699"/>
      <c r="CQ36" s="700"/>
      <c r="CR36" s="683">
        <v>3259062</v>
      </c>
      <c r="CS36" s="684"/>
      <c r="CT36" s="684"/>
      <c r="CU36" s="684"/>
      <c r="CV36" s="684"/>
      <c r="CW36" s="684"/>
      <c r="CX36" s="684"/>
      <c r="CY36" s="685"/>
      <c r="CZ36" s="688">
        <v>7.2</v>
      </c>
      <c r="DA36" s="720"/>
      <c r="DB36" s="720"/>
      <c r="DC36" s="722"/>
      <c r="DD36" s="692">
        <v>2562569</v>
      </c>
      <c r="DE36" s="684"/>
      <c r="DF36" s="684"/>
      <c r="DG36" s="684"/>
      <c r="DH36" s="684"/>
      <c r="DI36" s="684"/>
      <c r="DJ36" s="684"/>
      <c r="DK36" s="685"/>
      <c r="DL36" s="692">
        <v>2081797</v>
      </c>
      <c r="DM36" s="684"/>
      <c r="DN36" s="684"/>
      <c r="DO36" s="684"/>
      <c r="DP36" s="684"/>
      <c r="DQ36" s="684"/>
      <c r="DR36" s="684"/>
      <c r="DS36" s="684"/>
      <c r="DT36" s="684"/>
      <c r="DU36" s="684"/>
      <c r="DV36" s="685"/>
      <c r="DW36" s="688">
        <v>9.5</v>
      </c>
      <c r="DX36" s="720"/>
      <c r="DY36" s="720"/>
      <c r="DZ36" s="720"/>
      <c r="EA36" s="720"/>
      <c r="EB36" s="720"/>
      <c r="EC36" s="721"/>
    </row>
    <row r="37" spans="2:133" ht="11.25" customHeight="1" x14ac:dyDescent="0.15">
      <c r="B37" s="680" t="s">
        <v>328</v>
      </c>
      <c r="C37" s="681"/>
      <c r="D37" s="681"/>
      <c r="E37" s="681"/>
      <c r="F37" s="681"/>
      <c r="G37" s="681"/>
      <c r="H37" s="681"/>
      <c r="I37" s="681"/>
      <c r="J37" s="681"/>
      <c r="K37" s="681"/>
      <c r="L37" s="681"/>
      <c r="M37" s="681"/>
      <c r="N37" s="681"/>
      <c r="O37" s="681"/>
      <c r="P37" s="681"/>
      <c r="Q37" s="682"/>
      <c r="R37" s="683">
        <v>1911705</v>
      </c>
      <c r="S37" s="684"/>
      <c r="T37" s="684"/>
      <c r="U37" s="684"/>
      <c r="V37" s="684"/>
      <c r="W37" s="684"/>
      <c r="X37" s="684"/>
      <c r="Y37" s="685"/>
      <c r="Z37" s="686">
        <v>4.0999999999999996</v>
      </c>
      <c r="AA37" s="686"/>
      <c r="AB37" s="686"/>
      <c r="AC37" s="686"/>
      <c r="AD37" s="687" t="s">
        <v>136</v>
      </c>
      <c r="AE37" s="687"/>
      <c r="AF37" s="687"/>
      <c r="AG37" s="687"/>
      <c r="AH37" s="687"/>
      <c r="AI37" s="687"/>
      <c r="AJ37" s="687"/>
      <c r="AK37" s="687"/>
      <c r="AL37" s="688" t="s">
        <v>173</v>
      </c>
      <c r="AM37" s="689"/>
      <c r="AN37" s="689"/>
      <c r="AO37" s="690"/>
      <c r="AQ37" s="761" t="s">
        <v>329</v>
      </c>
      <c r="AR37" s="762"/>
      <c r="AS37" s="762"/>
      <c r="AT37" s="762"/>
      <c r="AU37" s="762"/>
      <c r="AV37" s="762"/>
      <c r="AW37" s="762"/>
      <c r="AX37" s="762"/>
      <c r="AY37" s="763"/>
      <c r="AZ37" s="683">
        <v>469122</v>
      </c>
      <c r="BA37" s="684"/>
      <c r="BB37" s="684"/>
      <c r="BC37" s="684"/>
      <c r="BD37" s="708"/>
      <c r="BE37" s="708"/>
      <c r="BF37" s="738"/>
      <c r="BG37" s="698" t="s">
        <v>330</v>
      </c>
      <c r="BH37" s="699"/>
      <c r="BI37" s="699"/>
      <c r="BJ37" s="699"/>
      <c r="BK37" s="699"/>
      <c r="BL37" s="699"/>
      <c r="BM37" s="699"/>
      <c r="BN37" s="699"/>
      <c r="BO37" s="699"/>
      <c r="BP37" s="699"/>
      <c r="BQ37" s="699"/>
      <c r="BR37" s="699"/>
      <c r="BS37" s="699"/>
      <c r="BT37" s="699"/>
      <c r="BU37" s="700"/>
      <c r="BV37" s="683">
        <v>-328768</v>
      </c>
      <c r="BW37" s="684"/>
      <c r="BX37" s="684"/>
      <c r="BY37" s="684"/>
      <c r="BZ37" s="684"/>
      <c r="CA37" s="684"/>
      <c r="CB37" s="693"/>
      <c r="CD37" s="698" t="s">
        <v>331</v>
      </c>
      <c r="CE37" s="699"/>
      <c r="CF37" s="699"/>
      <c r="CG37" s="699"/>
      <c r="CH37" s="699"/>
      <c r="CI37" s="699"/>
      <c r="CJ37" s="699"/>
      <c r="CK37" s="699"/>
      <c r="CL37" s="699"/>
      <c r="CM37" s="699"/>
      <c r="CN37" s="699"/>
      <c r="CO37" s="699"/>
      <c r="CP37" s="699"/>
      <c r="CQ37" s="700"/>
      <c r="CR37" s="683">
        <v>319052</v>
      </c>
      <c r="CS37" s="708"/>
      <c r="CT37" s="708"/>
      <c r="CU37" s="708"/>
      <c r="CV37" s="708"/>
      <c r="CW37" s="708"/>
      <c r="CX37" s="708"/>
      <c r="CY37" s="709"/>
      <c r="CZ37" s="688">
        <v>0.7</v>
      </c>
      <c r="DA37" s="720"/>
      <c r="DB37" s="720"/>
      <c r="DC37" s="722"/>
      <c r="DD37" s="692">
        <v>319052</v>
      </c>
      <c r="DE37" s="708"/>
      <c r="DF37" s="708"/>
      <c r="DG37" s="708"/>
      <c r="DH37" s="708"/>
      <c r="DI37" s="708"/>
      <c r="DJ37" s="708"/>
      <c r="DK37" s="709"/>
      <c r="DL37" s="692">
        <v>264762</v>
      </c>
      <c r="DM37" s="708"/>
      <c r="DN37" s="708"/>
      <c r="DO37" s="708"/>
      <c r="DP37" s="708"/>
      <c r="DQ37" s="708"/>
      <c r="DR37" s="708"/>
      <c r="DS37" s="708"/>
      <c r="DT37" s="708"/>
      <c r="DU37" s="708"/>
      <c r="DV37" s="709"/>
      <c r="DW37" s="688">
        <v>1.2</v>
      </c>
      <c r="DX37" s="720"/>
      <c r="DY37" s="720"/>
      <c r="DZ37" s="720"/>
      <c r="EA37" s="720"/>
      <c r="EB37" s="720"/>
      <c r="EC37" s="721"/>
    </row>
    <row r="38" spans="2:133" ht="11.25" customHeight="1" x14ac:dyDescent="0.15">
      <c r="B38" s="680" t="s">
        <v>332</v>
      </c>
      <c r="C38" s="681"/>
      <c r="D38" s="681"/>
      <c r="E38" s="681"/>
      <c r="F38" s="681"/>
      <c r="G38" s="681"/>
      <c r="H38" s="681"/>
      <c r="I38" s="681"/>
      <c r="J38" s="681"/>
      <c r="K38" s="681"/>
      <c r="L38" s="681"/>
      <c r="M38" s="681"/>
      <c r="N38" s="681"/>
      <c r="O38" s="681"/>
      <c r="P38" s="681"/>
      <c r="Q38" s="682"/>
      <c r="R38" s="683">
        <v>391419</v>
      </c>
      <c r="S38" s="684"/>
      <c r="T38" s="684"/>
      <c r="U38" s="684"/>
      <c r="V38" s="684"/>
      <c r="W38" s="684"/>
      <c r="X38" s="684"/>
      <c r="Y38" s="685"/>
      <c r="Z38" s="686">
        <v>0.8</v>
      </c>
      <c r="AA38" s="686"/>
      <c r="AB38" s="686"/>
      <c r="AC38" s="686"/>
      <c r="AD38" s="687">
        <v>202</v>
      </c>
      <c r="AE38" s="687"/>
      <c r="AF38" s="687"/>
      <c r="AG38" s="687"/>
      <c r="AH38" s="687"/>
      <c r="AI38" s="687"/>
      <c r="AJ38" s="687"/>
      <c r="AK38" s="687"/>
      <c r="AL38" s="688">
        <v>0</v>
      </c>
      <c r="AM38" s="689"/>
      <c r="AN38" s="689"/>
      <c r="AO38" s="690"/>
      <c r="AQ38" s="761" t="s">
        <v>333</v>
      </c>
      <c r="AR38" s="762"/>
      <c r="AS38" s="762"/>
      <c r="AT38" s="762"/>
      <c r="AU38" s="762"/>
      <c r="AV38" s="762"/>
      <c r="AW38" s="762"/>
      <c r="AX38" s="762"/>
      <c r="AY38" s="763"/>
      <c r="AZ38" s="683">
        <v>273727</v>
      </c>
      <c r="BA38" s="684"/>
      <c r="BB38" s="684"/>
      <c r="BC38" s="684"/>
      <c r="BD38" s="708"/>
      <c r="BE38" s="708"/>
      <c r="BF38" s="738"/>
      <c r="BG38" s="698" t="s">
        <v>334</v>
      </c>
      <c r="BH38" s="699"/>
      <c r="BI38" s="699"/>
      <c r="BJ38" s="699"/>
      <c r="BK38" s="699"/>
      <c r="BL38" s="699"/>
      <c r="BM38" s="699"/>
      <c r="BN38" s="699"/>
      <c r="BO38" s="699"/>
      <c r="BP38" s="699"/>
      <c r="BQ38" s="699"/>
      <c r="BR38" s="699"/>
      <c r="BS38" s="699"/>
      <c r="BT38" s="699"/>
      <c r="BU38" s="700"/>
      <c r="BV38" s="683">
        <v>16241</v>
      </c>
      <c r="BW38" s="684"/>
      <c r="BX38" s="684"/>
      <c r="BY38" s="684"/>
      <c r="BZ38" s="684"/>
      <c r="CA38" s="684"/>
      <c r="CB38" s="693"/>
      <c r="CD38" s="698" t="s">
        <v>335</v>
      </c>
      <c r="CE38" s="699"/>
      <c r="CF38" s="699"/>
      <c r="CG38" s="699"/>
      <c r="CH38" s="699"/>
      <c r="CI38" s="699"/>
      <c r="CJ38" s="699"/>
      <c r="CK38" s="699"/>
      <c r="CL38" s="699"/>
      <c r="CM38" s="699"/>
      <c r="CN38" s="699"/>
      <c r="CO38" s="699"/>
      <c r="CP38" s="699"/>
      <c r="CQ38" s="700"/>
      <c r="CR38" s="683">
        <v>4629678</v>
      </c>
      <c r="CS38" s="684"/>
      <c r="CT38" s="684"/>
      <c r="CU38" s="684"/>
      <c r="CV38" s="684"/>
      <c r="CW38" s="684"/>
      <c r="CX38" s="684"/>
      <c r="CY38" s="685"/>
      <c r="CZ38" s="688">
        <v>10.199999999999999</v>
      </c>
      <c r="DA38" s="720"/>
      <c r="DB38" s="720"/>
      <c r="DC38" s="722"/>
      <c r="DD38" s="692">
        <v>4092139</v>
      </c>
      <c r="DE38" s="684"/>
      <c r="DF38" s="684"/>
      <c r="DG38" s="684"/>
      <c r="DH38" s="684"/>
      <c r="DI38" s="684"/>
      <c r="DJ38" s="684"/>
      <c r="DK38" s="685"/>
      <c r="DL38" s="692">
        <v>3112365</v>
      </c>
      <c r="DM38" s="684"/>
      <c r="DN38" s="684"/>
      <c r="DO38" s="684"/>
      <c r="DP38" s="684"/>
      <c r="DQ38" s="684"/>
      <c r="DR38" s="684"/>
      <c r="DS38" s="684"/>
      <c r="DT38" s="684"/>
      <c r="DU38" s="684"/>
      <c r="DV38" s="685"/>
      <c r="DW38" s="688">
        <v>14.2</v>
      </c>
      <c r="DX38" s="720"/>
      <c r="DY38" s="720"/>
      <c r="DZ38" s="720"/>
      <c r="EA38" s="720"/>
      <c r="EB38" s="720"/>
      <c r="EC38" s="721"/>
    </row>
    <row r="39" spans="2:133" ht="11.25" customHeight="1" x14ac:dyDescent="0.15">
      <c r="B39" s="680" t="s">
        <v>336</v>
      </c>
      <c r="C39" s="681"/>
      <c r="D39" s="681"/>
      <c r="E39" s="681"/>
      <c r="F39" s="681"/>
      <c r="G39" s="681"/>
      <c r="H39" s="681"/>
      <c r="I39" s="681"/>
      <c r="J39" s="681"/>
      <c r="K39" s="681"/>
      <c r="L39" s="681"/>
      <c r="M39" s="681"/>
      <c r="N39" s="681"/>
      <c r="O39" s="681"/>
      <c r="P39" s="681"/>
      <c r="Q39" s="682"/>
      <c r="R39" s="683">
        <v>1316500</v>
      </c>
      <c r="S39" s="684"/>
      <c r="T39" s="684"/>
      <c r="U39" s="684"/>
      <c r="V39" s="684"/>
      <c r="W39" s="684"/>
      <c r="X39" s="684"/>
      <c r="Y39" s="685"/>
      <c r="Z39" s="686">
        <v>2.8</v>
      </c>
      <c r="AA39" s="686"/>
      <c r="AB39" s="686"/>
      <c r="AC39" s="686"/>
      <c r="AD39" s="687" t="s">
        <v>241</v>
      </c>
      <c r="AE39" s="687"/>
      <c r="AF39" s="687"/>
      <c r="AG39" s="687"/>
      <c r="AH39" s="687"/>
      <c r="AI39" s="687"/>
      <c r="AJ39" s="687"/>
      <c r="AK39" s="687"/>
      <c r="AL39" s="688" t="s">
        <v>173</v>
      </c>
      <c r="AM39" s="689"/>
      <c r="AN39" s="689"/>
      <c r="AO39" s="690"/>
      <c r="AQ39" s="761" t="s">
        <v>337</v>
      </c>
      <c r="AR39" s="762"/>
      <c r="AS39" s="762"/>
      <c r="AT39" s="762"/>
      <c r="AU39" s="762"/>
      <c r="AV39" s="762"/>
      <c r="AW39" s="762"/>
      <c r="AX39" s="762"/>
      <c r="AY39" s="763"/>
      <c r="AZ39" s="683">
        <v>13953</v>
      </c>
      <c r="BA39" s="684"/>
      <c r="BB39" s="684"/>
      <c r="BC39" s="684"/>
      <c r="BD39" s="708"/>
      <c r="BE39" s="708"/>
      <c r="BF39" s="738"/>
      <c r="BG39" s="698" t="s">
        <v>338</v>
      </c>
      <c r="BH39" s="699"/>
      <c r="BI39" s="699"/>
      <c r="BJ39" s="699"/>
      <c r="BK39" s="699"/>
      <c r="BL39" s="699"/>
      <c r="BM39" s="699"/>
      <c r="BN39" s="699"/>
      <c r="BO39" s="699"/>
      <c r="BP39" s="699"/>
      <c r="BQ39" s="699"/>
      <c r="BR39" s="699"/>
      <c r="BS39" s="699"/>
      <c r="BT39" s="699"/>
      <c r="BU39" s="700"/>
      <c r="BV39" s="683">
        <v>24465</v>
      </c>
      <c r="BW39" s="684"/>
      <c r="BX39" s="684"/>
      <c r="BY39" s="684"/>
      <c r="BZ39" s="684"/>
      <c r="CA39" s="684"/>
      <c r="CB39" s="693"/>
      <c r="CD39" s="698" t="s">
        <v>339</v>
      </c>
      <c r="CE39" s="699"/>
      <c r="CF39" s="699"/>
      <c r="CG39" s="699"/>
      <c r="CH39" s="699"/>
      <c r="CI39" s="699"/>
      <c r="CJ39" s="699"/>
      <c r="CK39" s="699"/>
      <c r="CL39" s="699"/>
      <c r="CM39" s="699"/>
      <c r="CN39" s="699"/>
      <c r="CO39" s="699"/>
      <c r="CP39" s="699"/>
      <c r="CQ39" s="700"/>
      <c r="CR39" s="683">
        <v>2210495</v>
      </c>
      <c r="CS39" s="708"/>
      <c r="CT39" s="708"/>
      <c r="CU39" s="708"/>
      <c r="CV39" s="708"/>
      <c r="CW39" s="708"/>
      <c r="CX39" s="708"/>
      <c r="CY39" s="709"/>
      <c r="CZ39" s="688">
        <v>4.9000000000000004</v>
      </c>
      <c r="DA39" s="720"/>
      <c r="DB39" s="720"/>
      <c r="DC39" s="722"/>
      <c r="DD39" s="692">
        <v>2196452</v>
      </c>
      <c r="DE39" s="708"/>
      <c r="DF39" s="708"/>
      <c r="DG39" s="708"/>
      <c r="DH39" s="708"/>
      <c r="DI39" s="708"/>
      <c r="DJ39" s="708"/>
      <c r="DK39" s="709"/>
      <c r="DL39" s="692" t="s">
        <v>173</v>
      </c>
      <c r="DM39" s="708"/>
      <c r="DN39" s="708"/>
      <c r="DO39" s="708"/>
      <c r="DP39" s="708"/>
      <c r="DQ39" s="708"/>
      <c r="DR39" s="708"/>
      <c r="DS39" s="708"/>
      <c r="DT39" s="708"/>
      <c r="DU39" s="708"/>
      <c r="DV39" s="709"/>
      <c r="DW39" s="688" t="s">
        <v>241</v>
      </c>
      <c r="DX39" s="720"/>
      <c r="DY39" s="720"/>
      <c r="DZ39" s="720"/>
      <c r="EA39" s="720"/>
      <c r="EB39" s="720"/>
      <c r="EC39" s="721"/>
    </row>
    <row r="40" spans="2:133" ht="11.25" customHeight="1" x14ac:dyDescent="0.15">
      <c r="B40" s="680" t="s">
        <v>340</v>
      </c>
      <c r="C40" s="681"/>
      <c r="D40" s="681"/>
      <c r="E40" s="681"/>
      <c r="F40" s="681"/>
      <c r="G40" s="681"/>
      <c r="H40" s="681"/>
      <c r="I40" s="681"/>
      <c r="J40" s="681"/>
      <c r="K40" s="681"/>
      <c r="L40" s="681"/>
      <c r="M40" s="681"/>
      <c r="N40" s="681"/>
      <c r="O40" s="681"/>
      <c r="P40" s="681"/>
      <c r="Q40" s="682"/>
      <c r="R40" s="683" t="s">
        <v>136</v>
      </c>
      <c r="S40" s="684"/>
      <c r="T40" s="684"/>
      <c r="U40" s="684"/>
      <c r="V40" s="684"/>
      <c r="W40" s="684"/>
      <c r="X40" s="684"/>
      <c r="Y40" s="685"/>
      <c r="Z40" s="686" t="s">
        <v>241</v>
      </c>
      <c r="AA40" s="686"/>
      <c r="AB40" s="686"/>
      <c r="AC40" s="686"/>
      <c r="AD40" s="687" t="s">
        <v>136</v>
      </c>
      <c r="AE40" s="687"/>
      <c r="AF40" s="687"/>
      <c r="AG40" s="687"/>
      <c r="AH40" s="687"/>
      <c r="AI40" s="687"/>
      <c r="AJ40" s="687"/>
      <c r="AK40" s="687"/>
      <c r="AL40" s="688" t="s">
        <v>173</v>
      </c>
      <c r="AM40" s="689"/>
      <c r="AN40" s="689"/>
      <c r="AO40" s="690"/>
      <c r="AQ40" s="761" t="s">
        <v>341</v>
      </c>
      <c r="AR40" s="762"/>
      <c r="AS40" s="762"/>
      <c r="AT40" s="762"/>
      <c r="AU40" s="762"/>
      <c r="AV40" s="762"/>
      <c r="AW40" s="762"/>
      <c r="AX40" s="762"/>
      <c r="AY40" s="763"/>
      <c r="AZ40" s="683" t="s">
        <v>241</v>
      </c>
      <c r="BA40" s="684"/>
      <c r="BB40" s="684"/>
      <c r="BC40" s="684"/>
      <c r="BD40" s="708"/>
      <c r="BE40" s="708"/>
      <c r="BF40" s="738"/>
      <c r="BG40" s="764" t="s">
        <v>342</v>
      </c>
      <c r="BH40" s="765"/>
      <c r="BI40" s="765"/>
      <c r="BJ40" s="765"/>
      <c r="BK40" s="765"/>
      <c r="BL40" s="236"/>
      <c r="BM40" s="699" t="s">
        <v>343</v>
      </c>
      <c r="BN40" s="699"/>
      <c r="BO40" s="699"/>
      <c r="BP40" s="699"/>
      <c r="BQ40" s="699"/>
      <c r="BR40" s="699"/>
      <c r="BS40" s="699"/>
      <c r="BT40" s="699"/>
      <c r="BU40" s="700"/>
      <c r="BV40" s="683">
        <v>90</v>
      </c>
      <c r="BW40" s="684"/>
      <c r="BX40" s="684"/>
      <c r="BY40" s="684"/>
      <c r="BZ40" s="684"/>
      <c r="CA40" s="684"/>
      <c r="CB40" s="693"/>
      <c r="CD40" s="698" t="s">
        <v>344</v>
      </c>
      <c r="CE40" s="699"/>
      <c r="CF40" s="699"/>
      <c r="CG40" s="699"/>
      <c r="CH40" s="699"/>
      <c r="CI40" s="699"/>
      <c r="CJ40" s="699"/>
      <c r="CK40" s="699"/>
      <c r="CL40" s="699"/>
      <c r="CM40" s="699"/>
      <c r="CN40" s="699"/>
      <c r="CO40" s="699"/>
      <c r="CP40" s="699"/>
      <c r="CQ40" s="700"/>
      <c r="CR40" s="683" t="s">
        <v>136</v>
      </c>
      <c r="CS40" s="684"/>
      <c r="CT40" s="684"/>
      <c r="CU40" s="684"/>
      <c r="CV40" s="684"/>
      <c r="CW40" s="684"/>
      <c r="CX40" s="684"/>
      <c r="CY40" s="685"/>
      <c r="CZ40" s="688" t="s">
        <v>241</v>
      </c>
      <c r="DA40" s="720"/>
      <c r="DB40" s="720"/>
      <c r="DC40" s="722"/>
      <c r="DD40" s="692" t="s">
        <v>136</v>
      </c>
      <c r="DE40" s="684"/>
      <c r="DF40" s="684"/>
      <c r="DG40" s="684"/>
      <c r="DH40" s="684"/>
      <c r="DI40" s="684"/>
      <c r="DJ40" s="684"/>
      <c r="DK40" s="685"/>
      <c r="DL40" s="692" t="s">
        <v>173</v>
      </c>
      <c r="DM40" s="684"/>
      <c r="DN40" s="684"/>
      <c r="DO40" s="684"/>
      <c r="DP40" s="684"/>
      <c r="DQ40" s="684"/>
      <c r="DR40" s="684"/>
      <c r="DS40" s="684"/>
      <c r="DT40" s="684"/>
      <c r="DU40" s="684"/>
      <c r="DV40" s="685"/>
      <c r="DW40" s="688" t="s">
        <v>241</v>
      </c>
      <c r="DX40" s="720"/>
      <c r="DY40" s="720"/>
      <c r="DZ40" s="720"/>
      <c r="EA40" s="720"/>
      <c r="EB40" s="720"/>
      <c r="EC40" s="721"/>
    </row>
    <row r="41" spans="2:133" ht="11.25" customHeight="1" x14ac:dyDescent="0.15">
      <c r="B41" s="680" t="s">
        <v>345</v>
      </c>
      <c r="C41" s="681"/>
      <c r="D41" s="681"/>
      <c r="E41" s="681"/>
      <c r="F41" s="681"/>
      <c r="G41" s="681"/>
      <c r="H41" s="681"/>
      <c r="I41" s="681"/>
      <c r="J41" s="681"/>
      <c r="K41" s="681"/>
      <c r="L41" s="681"/>
      <c r="M41" s="681"/>
      <c r="N41" s="681"/>
      <c r="O41" s="681"/>
      <c r="P41" s="681"/>
      <c r="Q41" s="682"/>
      <c r="R41" s="683">
        <v>445200</v>
      </c>
      <c r="S41" s="684"/>
      <c r="T41" s="684"/>
      <c r="U41" s="684"/>
      <c r="V41" s="684"/>
      <c r="W41" s="684"/>
      <c r="X41" s="684"/>
      <c r="Y41" s="685"/>
      <c r="Z41" s="686">
        <v>1</v>
      </c>
      <c r="AA41" s="686"/>
      <c r="AB41" s="686"/>
      <c r="AC41" s="686"/>
      <c r="AD41" s="687" t="s">
        <v>241</v>
      </c>
      <c r="AE41" s="687"/>
      <c r="AF41" s="687"/>
      <c r="AG41" s="687"/>
      <c r="AH41" s="687"/>
      <c r="AI41" s="687"/>
      <c r="AJ41" s="687"/>
      <c r="AK41" s="687"/>
      <c r="AL41" s="688" t="s">
        <v>173</v>
      </c>
      <c r="AM41" s="689"/>
      <c r="AN41" s="689"/>
      <c r="AO41" s="690"/>
      <c r="AQ41" s="761" t="s">
        <v>346</v>
      </c>
      <c r="AR41" s="762"/>
      <c r="AS41" s="762"/>
      <c r="AT41" s="762"/>
      <c r="AU41" s="762"/>
      <c r="AV41" s="762"/>
      <c r="AW41" s="762"/>
      <c r="AX41" s="762"/>
      <c r="AY41" s="763"/>
      <c r="AZ41" s="683">
        <v>1186382</v>
      </c>
      <c r="BA41" s="684"/>
      <c r="BB41" s="684"/>
      <c r="BC41" s="684"/>
      <c r="BD41" s="708"/>
      <c r="BE41" s="708"/>
      <c r="BF41" s="738"/>
      <c r="BG41" s="764"/>
      <c r="BH41" s="765"/>
      <c r="BI41" s="765"/>
      <c r="BJ41" s="765"/>
      <c r="BK41" s="765"/>
      <c r="BL41" s="236"/>
      <c r="BM41" s="699" t="s">
        <v>347</v>
      </c>
      <c r="BN41" s="699"/>
      <c r="BO41" s="699"/>
      <c r="BP41" s="699"/>
      <c r="BQ41" s="699"/>
      <c r="BR41" s="699"/>
      <c r="BS41" s="699"/>
      <c r="BT41" s="699"/>
      <c r="BU41" s="700"/>
      <c r="BV41" s="683" t="s">
        <v>173</v>
      </c>
      <c r="BW41" s="684"/>
      <c r="BX41" s="684"/>
      <c r="BY41" s="684"/>
      <c r="BZ41" s="684"/>
      <c r="CA41" s="684"/>
      <c r="CB41" s="693"/>
      <c r="CD41" s="698" t="s">
        <v>348</v>
      </c>
      <c r="CE41" s="699"/>
      <c r="CF41" s="699"/>
      <c r="CG41" s="699"/>
      <c r="CH41" s="699"/>
      <c r="CI41" s="699"/>
      <c r="CJ41" s="699"/>
      <c r="CK41" s="699"/>
      <c r="CL41" s="699"/>
      <c r="CM41" s="699"/>
      <c r="CN41" s="699"/>
      <c r="CO41" s="699"/>
      <c r="CP41" s="699"/>
      <c r="CQ41" s="700"/>
      <c r="CR41" s="683" t="s">
        <v>173</v>
      </c>
      <c r="CS41" s="708"/>
      <c r="CT41" s="708"/>
      <c r="CU41" s="708"/>
      <c r="CV41" s="708"/>
      <c r="CW41" s="708"/>
      <c r="CX41" s="708"/>
      <c r="CY41" s="709"/>
      <c r="CZ41" s="688" t="s">
        <v>241</v>
      </c>
      <c r="DA41" s="720"/>
      <c r="DB41" s="720"/>
      <c r="DC41" s="722"/>
      <c r="DD41" s="692" t="s">
        <v>136</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349</v>
      </c>
      <c r="C42" s="725"/>
      <c r="D42" s="725"/>
      <c r="E42" s="725"/>
      <c r="F42" s="725"/>
      <c r="G42" s="725"/>
      <c r="H42" s="725"/>
      <c r="I42" s="725"/>
      <c r="J42" s="725"/>
      <c r="K42" s="725"/>
      <c r="L42" s="725"/>
      <c r="M42" s="725"/>
      <c r="N42" s="725"/>
      <c r="O42" s="725"/>
      <c r="P42" s="725"/>
      <c r="Q42" s="726"/>
      <c r="R42" s="768">
        <v>46589350</v>
      </c>
      <c r="S42" s="769"/>
      <c r="T42" s="769"/>
      <c r="U42" s="769"/>
      <c r="V42" s="769"/>
      <c r="W42" s="769"/>
      <c r="X42" s="769"/>
      <c r="Y42" s="777"/>
      <c r="Z42" s="778">
        <v>100</v>
      </c>
      <c r="AA42" s="778"/>
      <c r="AB42" s="778"/>
      <c r="AC42" s="778"/>
      <c r="AD42" s="779">
        <v>21412906</v>
      </c>
      <c r="AE42" s="779"/>
      <c r="AF42" s="779"/>
      <c r="AG42" s="779"/>
      <c r="AH42" s="779"/>
      <c r="AI42" s="779"/>
      <c r="AJ42" s="779"/>
      <c r="AK42" s="779"/>
      <c r="AL42" s="780">
        <v>100</v>
      </c>
      <c r="AM42" s="755"/>
      <c r="AN42" s="755"/>
      <c r="AO42" s="781"/>
      <c r="AQ42" s="782" t="s">
        <v>350</v>
      </c>
      <c r="AR42" s="783"/>
      <c r="AS42" s="783"/>
      <c r="AT42" s="783"/>
      <c r="AU42" s="783"/>
      <c r="AV42" s="783"/>
      <c r="AW42" s="783"/>
      <c r="AX42" s="783"/>
      <c r="AY42" s="784"/>
      <c r="AZ42" s="768">
        <v>2700447</v>
      </c>
      <c r="BA42" s="769"/>
      <c r="BB42" s="769"/>
      <c r="BC42" s="769"/>
      <c r="BD42" s="754"/>
      <c r="BE42" s="754"/>
      <c r="BF42" s="756"/>
      <c r="BG42" s="766"/>
      <c r="BH42" s="767"/>
      <c r="BI42" s="767"/>
      <c r="BJ42" s="767"/>
      <c r="BK42" s="767"/>
      <c r="BL42" s="237"/>
      <c r="BM42" s="711" t="s">
        <v>351</v>
      </c>
      <c r="BN42" s="711"/>
      <c r="BO42" s="711"/>
      <c r="BP42" s="711"/>
      <c r="BQ42" s="711"/>
      <c r="BR42" s="711"/>
      <c r="BS42" s="711"/>
      <c r="BT42" s="711"/>
      <c r="BU42" s="712"/>
      <c r="BV42" s="768">
        <v>322</v>
      </c>
      <c r="BW42" s="769"/>
      <c r="BX42" s="769"/>
      <c r="BY42" s="769"/>
      <c r="BZ42" s="769"/>
      <c r="CA42" s="769"/>
      <c r="CB42" s="776"/>
      <c r="CD42" s="680" t="s">
        <v>352</v>
      </c>
      <c r="CE42" s="681"/>
      <c r="CF42" s="681"/>
      <c r="CG42" s="681"/>
      <c r="CH42" s="681"/>
      <c r="CI42" s="681"/>
      <c r="CJ42" s="681"/>
      <c r="CK42" s="681"/>
      <c r="CL42" s="681"/>
      <c r="CM42" s="681"/>
      <c r="CN42" s="681"/>
      <c r="CO42" s="681"/>
      <c r="CP42" s="681"/>
      <c r="CQ42" s="682"/>
      <c r="CR42" s="683">
        <v>5535812</v>
      </c>
      <c r="CS42" s="684"/>
      <c r="CT42" s="684"/>
      <c r="CU42" s="684"/>
      <c r="CV42" s="684"/>
      <c r="CW42" s="684"/>
      <c r="CX42" s="684"/>
      <c r="CY42" s="685"/>
      <c r="CZ42" s="688">
        <v>12.3</v>
      </c>
      <c r="DA42" s="689"/>
      <c r="DB42" s="689"/>
      <c r="DC42" s="701"/>
      <c r="DD42" s="692">
        <v>943427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353</v>
      </c>
      <c r="CE43" s="681"/>
      <c r="CF43" s="681"/>
      <c r="CG43" s="681"/>
      <c r="CH43" s="681"/>
      <c r="CI43" s="681"/>
      <c r="CJ43" s="681"/>
      <c r="CK43" s="681"/>
      <c r="CL43" s="681"/>
      <c r="CM43" s="681"/>
      <c r="CN43" s="681"/>
      <c r="CO43" s="681"/>
      <c r="CP43" s="681"/>
      <c r="CQ43" s="682"/>
      <c r="CR43" s="683">
        <v>146069</v>
      </c>
      <c r="CS43" s="708"/>
      <c r="CT43" s="708"/>
      <c r="CU43" s="708"/>
      <c r="CV43" s="708"/>
      <c r="CW43" s="708"/>
      <c r="CX43" s="708"/>
      <c r="CY43" s="709"/>
      <c r="CZ43" s="688">
        <v>0.3</v>
      </c>
      <c r="DA43" s="720"/>
      <c r="DB43" s="720"/>
      <c r="DC43" s="722"/>
      <c r="DD43" s="692">
        <v>146069</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301</v>
      </c>
      <c r="CE44" s="796"/>
      <c r="CF44" s="680" t="s">
        <v>354</v>
      </c>
      <c r="CG44" s="681"/>
      <c r="CH44" s="681"/>
      <c r="CI44" s="681"/>
      <c r="CJ44" s="681"/>
      <c r="CK44" s="681"/>
      <c r="CL44" s="681"/>
      <c r="CM44" s="681"/>
      <c r="CN44" s="681"/>
      <c r="CO44" s="681"/>
      <c r="CP44" s="681"/>
      <c r="CQ44" s="682"/>
      <c r="CR44" s="683">
        <v>5487340</v>
      </c>
      <c r="CS44" s="684"/>
      <c r="CT44" s="684"/>
      <c r="CU44" s="684"/>
      <c r="CV44" s="684"/>
      <c r="CW44" s="684"/>
      <c r="CX44" s="684"/>
      <c r="CY44" s="685"/>
      <c r="CZ44" s="688">
        <v>12.1</v>
      </c>
      <c r="DA44" s="689"/>
      <c r="DB44" s="689"/>
      <c r="DC44" s="701"/>
      <c r="DD44" s="692">
        <v>923781</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355</v>
      </c>
      <c r="CG45" s="681"/>
      <c r="CH45" s="681"/>
      <c r="CI45" s="681"/>
      <c r="CJ45" s="681"/>
      <c r="CK45" s="681"/>
      <c r="CL45" s="681"/>
      <c r="CM45" s="681"/>
      <c r="CN45" s="681"/>
      <c r="CO45" s="681"/>
      <c r="CP45" s="681"/>
      <c r="CQ45" s="682"/>
      <c r="CR45" s="683">
        <v>2520105</v>
      </c>
      <c r="CS45" s="708"/>
      <c r="CT45" s="708"/>
      <c r="CU45" s="708"/>
      <c r="CV45" s="708"/>
      <c r="CW45" s="708"/>
      <c r="CX45" s="708"/>
      <c r="CY45" s="709"/>
      <c r="CZ45" s="688">
        <v>5.6</v>
      </c>
      <c r="DA45" s="720"/>
      <c r="DB45" s="720"/>
      <c r="DC45" s="722"/>
      <c r="DD45" s="692">
        <v>16142</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357</v>
      </c>
      <c r="CG46" s="681"/>
      <c r="CH46" s="681"/>
      <c r="CI46" s="681"/>
      <c r="CJ46" s="681"/>
      <c r="CK46" s="681"/>
      <c r="CL46" s="681"/>
      <c r="CM46" s="681"/>
      <c r="CN46" s="681"/>
      <c r="CO46" s="681"/>
      <c r="CP46" s="681"/>
      <c r="CQ46" s="682"/>
      <c r="CR46" s="683">
        <v>2967235</v>
      </c>
      <c r="CS46" s="684"/>
      <c r="CT46" s="684"/>
      <c r="CU46" s="684"/>
      <c r="CV46" s="684"/>
      <c r="CW46" s="684"/>
      <c r="CX46" s="684"/>
      <c r="CY46" s="685"/>
      <c r="CZ46" s="688">
        <v>6.6</v>
      </c>
      <c r="DA46" s="689"/>
      <c r="DB46" s="689"/>
      <c r="DC46" s="701"/>
      <c r="DD46" s="692">
        <v>907639</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359</v>
      </c>
      <c r="CG47" s="681"/>
      <c r="CH47" s="681"/>
      <c r="CI47" s="681"/>
      <c r="CJ47" s="681"/>
      <c r="CK47" s="681"/>
      <c r="CL47" s="681"/>
      <c r="CM47" s="681"/>
      <c r="CN47" s="681"/>
      <c r="CO47" s="681"/>
      <c r="CP47" s="681"/>
      <c r="CQ47" s="682"/>
      <c r="CR47" s="683">
        <v>48472</v>
      </c>
      <c r="CS47" s="708"/>
      <c r="CT47" s="708"/>
      <c r="CU47" s="708"/>
      <c r="CV47" s="708"/>
      <c r="CW47" s="708"/>
      <c r="CX47" s="708"/>
      <c r="CY47" s="709"/>
      <c r="CZ47" s="688">
        <v>0.1</v>
      </c>
      <c r="DA47" s="720"/>
      <c r="DB47" s="720"/>
      <c r="DC47" s="722"/>
      <c r="DD47" s="692">
        <v>19646</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360</v>
      </c>
      <c r="CD48" s="799"/>
      <c r="CE48" s="800"/>
      <c r="CF48" s="680" t="s">
        <v>361</v>
      </c>
      <c r="CG48" s="681"/>
      <c r="CH48" s="681"/>
      <c r="CI48" s="681"/>
      <c r="CJ48" s="681"/>
      <c r="CK48" s="681"/>
      <c r="CL48" s="681"/>
      <c r="CM48" s="681"/>
      <c r="CN48" s="681"/>
      <c r="CO48" s="681"/>
      <c r="CP48" s="681"/>
      <c r="CQ48" s="682"/>
      <c r="CR48" s="683" t="s">
        <v>173</v>
      </c>
      <c r="CS48" s="684"/>
      <c r="CT48" s="684"/>
      <c r="CU48" s="684"/>
      <c r="CV48" s="684"/>
      <c r="CW48" s="684"/>
      <c r="CX48" s="684"/>
      <c r="CY48" s="685"/>
      <c r="CZ48" s="688" t="s">
        <v>173</v>
      </c>
      <c r="DA48" s="689"/>
      <c r="DB48" s="689"/>
      <c r="DC48" s="701"/>
      <c r="DD48" s="692" t="s">
        <v>173</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362</v>
      </c>
      <c r="CE49" s="725"/>
      <c r="CF49" s="725"/>
      <c r="CG49" s="725"/>
      <c r="CH49" s="725"/>
      <c r="CI49" s="725"/>
      <c r="CJ49" s="725"/>
      <c r="CK49" s="725"/>
      <c r="CL49" s="725"/>
      <c r="CM49" s="725"/>
      <c r="CN49" s="725"/>
      <c r="CO49" s="725"/>
      <c r="CP49" s="725"/>
      <c r="CQ49" s="726"/>
      <c r="CR49" s="768">
        <v>45182987</v>
      </c>
      <c r="CS49" s="754"/>
      <c r="CT49" s="754"/>
      <c r="CU49" s="754"/>
      <c r="CV49" s="754"/>
      <c r="CW49" s="754"/>
      <c r="CX49" s="754"/>
      <c r="CY49" s="785"/>
      <c r="CZ49" s="780">
        <v>100</v>
      </c>
      <c r="DA49" s="786"/>
      <c r="DB49" s="786"/>
      <c r="DC49" s="787"/>
      <c r="DD49" s="788">
        <v>25976717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OVANYNmovGx8VYC+mPFurWAue8bWY3/EO2I4jHlMo+vsVG01MmY/9uKYQnSXT4wCyiI///hwWHLL5qaZ/G2ITw==" saltValue="uQugpx7Xv6o151GXZXqmD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364</v>
      </c>
      <c r="DK2" s="831"/>
      <c r="DL2" s="831"/>
      <c r="DM2" s="831"/>
      <c r="DN2" s="831"/>
      <c r="DO2" s="832"/>
      <c r="DP2" s="250"/>
      <c r="DQ2" s="830" t="s">
        <v>365</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368</v>
      </c>
      <c r="B5" s="825"/>
      <c r="C5" s="825"/>
      <c r="D5" s="825"/>
      <c r="E5" s="825"/>
      <c r="F5" s="825"/>
      <c r="G5" s="825"/>
      <c r="H5" s="825"/>
      <c r="I5" s="825"/>
      <c r="J5" s="825"/>
      <c r="K5" s="825"/>
      <c r="L5" s="825"/>
      <c r="M5" s="825"/>
      <c r="N5" s="825"/>
      <c r="O5" s="825"/>
      <c r="P5" s="826"/>
      <c r="Q5" s="801" t="s">
        <v>369</v>
      </c>
      <c r="R5" s="802"/>
      <c r="S5" s="802"/>
      <c r="T5" s="802"/>
      <c r="U5" s="803"/>
      <c r="V5" s="801" t="s">
        <v>370</v>
      </c>
      <c r="W5" s="802"/>
      <c r="X5" s="802"/>
      <c r="Y5" s="802"/>
      <c r="Z5" s="803"/>
      <c r="AA5" s="801" t="s">
        <v>371</v>
      </c>
      <c r="AB5" s="802"/>
      <c r="AC5" s="802"/>
      <c r="AD5" s="802"/>
      <c r="AE5" s="802"/>
      <c r="AF5" s="834" t="s">
        <v>372</v>
      </c>
      <c r="AG5" s="802"/>
      <c r="AH5" s="802"/>
      <c r="AI5" s="802"/>
      <c r="AJ5" s="813"/>
      <c r="AK5" s="802" t="s">
        <v>373</v>
      </c>
      <c r="AL5" s="802"/>
      <c r="AM5" s="802"/>
      <c r="AN5" s="802"/>
      <c r="AO5" s="803"/>
      <c r="AP5" s="801" t="s">
        <v>374</v>
      </c>
      <c r="AQ5" s="802"/>
      <c r="AR5" s="802"/>
      <c r="AS5" s="802"/>
      <c r="AT5" s="803"/>
      <c r="AU5" s="801" t="s">
        <v>375</v>
      </c>
      <c r="AV5" s="802"/>
      <c r="AW5" s="802"/>
      <c r="AX5" s="802"/>
      <c r="AY5" s="813"/>
      <c r="AZ5" s="257"/>
      <c r="BA5" s="257"/>
      <c r="BB5" s="257"/>
      <c r="BC5" s="257"/>
      <c r="BD5" s="257"/>
      <c r="BE5" s="258"/>
      <c r="BF5" s="258"/>
      <c r="BG5" s="258"/>
      <c r="BH5" s="258"/>
      <c r="BI5" s="258"/>
      <c r="BJ5" s="258"/>
      <c r="BK5" s="258"/>
      <c r="BL5" s="258"/>
      <c r="BM5" s="258"/>
      <c r="BN5" s="258"/>
      <c r="BO5" s="258"/>
      <c r="BP5" s="258"/>
      <c r="BQ5" s="824" t="s">
        <v>376</v>
      </c>
      <c r="BR5" s="825"/>
      <c r="BS5" s="825"/>
      <c r="BT5" s="825"/>
      <c r="BU5" s="825"/>
      <c r="BV5" s="825"/>
      <c r="BW5" s="825"/>
      <c r="BX5" s="825"/>
      <c r="BY5" s="825"/>
      <c r="BZ5" s="825"/>
      <c r="CA5" s="825"/>
      <c r="CB5" s="825"/>
      <c r="CC5" s="825"/>
      <c r="CD5" s="825"/>
      <c r="CE5" s="825"/>
      <c r="CF5" s="825"/>
      <c r="CG5" s="826"/>
      <c r="CH5" s="801" t="s">
        <v>377</v>
      </c>
      <c r="CI5" s="802"/>
      <c r="CJ5" s="802"/>
      <c r="CK5" s="802"/>
      <c r="CL5" s="803"/>
      <c r="CM5" s="801" t="s">
        <v>378</v>
      </c>
      <c r="CN5" s="802"/>
      <c r="CO5" s="802"/>
      <c r="CP5" s="802"/>
      <c r="CQ5" s="803"/>
      <c r="CR5" s="801" t="s">
        <v>379</v>
      </c>
      <c r="CS5" s="802"/>
      <c r="CT5" s="802"/>
      <c r="CU5" s="802"/>
      <c r="CV5" s="803"/>
      <c r="CW5" s="801" t="s">
        <v>380</v>
      </c>
      <c r="CX5" s="802"/>
      <c r="CY5" s="802"/>
      <c r="CZ5" s="802"/>
      <c r="DA5" s="803"/>
      <c r="DB5" s="801" t="s">
        <v>381</v>
      </c>
      <c r="DC5" s="802"/>
      <c r="DD5" s="802"/>
      <c r="DE5" s="802"/>
      <c r="DF5" s="803"/>
      <c r="DG5" s="807" t="s">
        <v>382</v>
      </c>
      <c r="DH5" s="808"/>
      <c r="DI5" s="808"/>
      <c r="DJ5" s="808"/>
      <c r="DK5" s="809"/>
      <c r="DL5" s="807" t="s">
        <v>383</v>
      </c>
      <c r="DM5" s="808"/>
      <c r="DN5" s="808"/>
      <c r="DO5" s="808"/>
      <c r="DP5" s="809"/>
      <c r="DQ5" s="801" t="s">
        <v>384</v>
      </c>
      <c r="DR5" s="802"/>
      <c r="DS5" s="802"/>
      <c r="DT5" s="802"/>
      <c r="DU5" s="803"/>
      <c r="DV5" s="801" t="s">
        <v>375</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385</v>
      </c>
      <c r="C7" s="816"/>
      <c r="D7" s="816"/>
      <c r="E7" s="816"/>
      <c r="F7" s="816"/>
      <c r="G7" s="816"/>
      <c r="H7" s="816"/>
      <c r="I7" s="816"/>
      <c r="J7" s="816"/>
      <c r="K7" s="816"/>
      <c r="L7" s="816"/>
      <c r="M7" s="816"/>
      <c r="N7" s="816"/>
      <c r="O7" s="816"/>
      <c r="P7" s="817"/>
      <c r="Q7" s="818">
        <v>46589</v>
      </c>
      <c r="R7" s="819"/>
      <c r="S7" s="819"/>
      <c r="T7" s="819"/>
      <c r="U7" s="819"/>
      <c r="V7" s="819">
        <v>45183</v>
      </c>
      <c r="W7" s="819"/>
      <c r="X7" s="819"/>
      <c r="Y7" s="819"/>
      <c r="Z7" s="819"/>
      <c r="AA7" s="819">
        <v>1406</v>
      </c>
      <c r="AB7" s="819"/>
      <c r="AC7" s="819"/>
      <c r="AD7" s="819"/>
      <c r="AE7" s="820"/>
      <c r="AF7" s="821">
        <v>1318</v>
      </c>
      <c r="AG7" s="822"/>
      <c r="AH7" s="822"/>
      <c r="AI7" s="822"/>
      <c r="AJ7" s="823"/>
      <c r="AK7" s="858">
        <v>1196</v>
      </c>
      <c r="AL7" s="859"/>
      <c r="AM7" s="859"/>
      <c r="AN7" s="859"/>
      <c r="AO7" s="859"/>
      <c r="AP7" s="859">
        <v>19601</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580</v>
      </c>
      <c r="BS7" s="862" t="s">
        <v>577</v>
      </c>
      <c r="BT7" s="863"/>
      <c r="BU7" s="863"/>
      <c r="BV7" s="863"/>
      <c r="BW7" s="863"/>
      <c r="BX7" s="863"/>
      <c r="BY7" s="863"/>
      <c r="BZ7" s="863"/>
      <c r="CA7" s="863"/>
      <c r="CB7" s="863"/>
      <c r="CC7" s="863"/>
      <c r="CD7" s="863"/>
      <c r="CE7" s="863"/>
      <c r="CF7" s="863"/>
      <c r="CG7" s="864"/>
      <c r="CH7" s="855">
        <v>0</v>
      </c>
      <c r="CI7" s="856"/>
      <c r="CJ7" s="856"/>
      <c r="CK7" s="856"/>
      <c r="CL7" s="857"/>
      <c r="CM7" s="855">
        <v>15</v>
      </c>
      <c r="CN7" s="856"/>
      <c r="CO7" s="856"/>
      <c r="CP7" s="856"/>
      <c r="CQ7" s="857"/>
      <c r="CR7" s="855">
        <v>5</v>
      </c>
      <c r="CS7" s="856"/>
      <c r="CT7" s="856"/>
      <c r="CU7" s="856"/>
      <c r="CV7" s="857"/>
      <c r="CW7" s="855" t="s">
        <v>578</v>
      </c>
      <c r="CX7" s="856"/>
      <c r="CY7" s="856"/>
      <c r="CZ7" s="856"/>
      <c r="DA7" s="857"/>
      <c r="DB7" s="855" t="s">
        <v>578</v>
      </c>
      <c r="DC7" s="856"/>
      <c r="DD7" s="856"/>
      <c r="DE7" s="856"/>
      <c r="DF7" s="857"/>
      <c r="DG7" s="855" t="s">
        <v>578</v>
      </c>
      <c r="DH7" s="856"/>
      <c r="DI7" s="856"/>
      <c r="DJ7" s="856"/>
      <c r="DK7" s="857"/>
      <c r="DL7" s="855" t="s">
        <v>578</v>
      </c>
      <c r="DM7" s="856"/>
      <c r="DN7" s="856"/>
      <c r="DO7" s="856"/>
      <c r="DP7" s="857"/>
      <c r="DQ7" s="855" t="s">
        <v>578</v>
      </c>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386</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387</v>
      </c>
      <c r="B23" s="874" t="s">
        <v>388</v>
      </c>
      <c r="C23" s="875"/>
      <c r="D23" s="875"/>
      <c r="E23" s="875"/>
      <c r="F23" s="875"/>
      <c r="G23" s="875"/>
      <c r="H23" s="875"/>
      <c r="I23" s="875"/>
      <c r="J23" s="875"/>
      <c r="K23" s="875"/>
      <c r="L23" s="875"/>
      <c r="M23" s="875"/>
      <c r="N23" s="875"/>
      <c r="O23" s="875"/>
      <c r="P23" s="876"/>
      <c r="Q23" s="877">
        <v>46589</v>
      </c>
      <c r="R23" s="878"/>
      <c r="S23" s="878"/>
      <c r="T23" s="878"/>
      <c r="U23" s="878"/>
      <c r="V23" s="878">
        <v>45183</v>
      </c>
      <c r="W23" s="878"/>
      <c r="X23" s="878"/>
      <c r="Y23" s="878"/>
      <c r="Z23" s="878"/>
      <c r="AA23" s="878">
        <v>1406</v>
      </c>
      <c r="AB23" s="878"/>
      <c r="AC23" s="878"/>
      <c r="AD23" s="878"/>
      <c r="AE23" s="879"/>
      <c r="AF23" s="880">
        <v>1318</v>
      </c>
      <c r="AG23" s="878"/>
      <c r="AH23" s="878"/>
      <c r="AI23" s="878"/>
      <c r="AJ23" s="881"/>
      <c r="AK23" s="882"/>
      <c r="AL23" s="883"/>
      <c r="AM23" s="883"/>
      <c r="AN23" s="883"/>
      <c r="AO23" s="883"/>
      <c r="AP23" s="878">
        <v>19601</v>
      </c>
      <c r="AQ23" s="878"/>
      <c r="AR23" s="878"/>
      <c r="AS23" s="878"/>
      <c r="AT23" s="878"/>
      <c r="AU23" s="884"/>
      <c r="AV23" s="884"/>
      <c r="AW23" s="884"/>
      <c r="AX23" s="884"/>
      <c r="AY23" s="885"/>
      <c r="AZ23" s="893" t="s">
        <v>136</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389</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390</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368</v>
      </c>
      <c r="B26" s="825"/>
      <c r="C26" s="825"/>
      <c r="D26" s="825"/>
      <c r="E26" s="825"/>
      <c r="F26" s="825"/>
      <c r="G26" s="825"/>
      <c r="H26" s="825"/>
      <c r="I26" s="825"/>
      <c r="J26" s="825"/>
      <c r="K26" s="825"/>
      <c r="L26" s="825"/>
      <c r="M26" s="825"/>
      <c r="N26" s="825"/>
      <c r="O26" s="825"/>
      <c r="P26" s="826"/>
      <c r="Q26" s="801" t="s">
        <v>391</v>
      </c>
      <c r="R26" s="802"/>
      <c r="S26" s="802"/>
      <c r="T26" s="802"/>
      <c r="U26" s="803"/>
      <c r="V26" s="801" t="s">
        <v>392</v>
      </c>
      <c r="W26" s="802"/>
      <c r="X26" s="802"/>
      <c r="Y26" s="802"/>
      <c r="Z26" s="803"/>
      <c r="AA26" s="801" t="s">
        <v>393</v>
      </c>
      <c r="AB26" s="802"/>
      <c r="AC26" s="802"/>
      <c r="AD26" s="802"/>
      <c r="AE26" s="802"/>
      <c r="AF26" s="896" t="s">
        <v>394</v>
      </c>
      <c r="AG26" s="897"/>
      <c r="AH26" s="897"/>
      <c r="AI26" s="897"/>
      <c r="AJ26" s="898"/>
      <c r="AK26" s="802" t="s">
        <v>395</v>
      </c>
      <c r="AL26" s="802"/>
      <c r="AM26" s="802"/>
      <c r="AN26" s="802"/>
      <c r="AO26" s="803"/>
      <c r="AP26" s="801" t="s">
        <v>396</v>
      </c>
      <c r="AQ26" s="802"/>
      <c r="AR26" s="802"/>
      <c r="AS26" s="802"/>
      <c r="AT26" s="803"/>
      <c r="AU26" s="801" t="s">
        <v>397</v>
      </c>
      <c r="AV26" s="802"/>
      <c r="AW26" s="802"/>
      <c r="AX26" s="802"/>
      <c r="AY26" s="803"/>
      <c r="AZ26" s="801" t="s">
        <v>398</v>
      </c>
      <c r="BA26" s="802"/>
      <c r="BB26" s="802"/>
      <c r="BC26" s="802"/>
      <c r="BD26" s="803"/>
      <c r="BE26" s="801" t="s">
        <v>375</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399</v>
      </c>
      <c r="C28" s="816"/>
      <c r="D28" s="816"/>
      <c r="E28" s="816"/>
      <c r="F28" s="816"/>
      <c r="G28" s="816"/>
      <c r="H28" s="816"/>
      <c r="I28" s="816"/>
      <c r="J28" s="816"/>
      <c r="K28" s="816"/>
      <c r="L28" s="816"/>
      <c r="M28" s="816"/>
      <c r="N28" s="816"/>
      <c r="O28" s="816"/>
      <c r="P28" s="817"/>
      <c r="Q28" s="906">
        <v>12091</v>
      </c>
      <c r="R28" s="907"/>
      <c r="S28" s="907"/>
      <c r="T28" s="907"/>
      <c r="U28" s="907"/>
      <c r="V28" s="907">
        <v>11865</v>
      </c>
      <c r="W28" s="907"/>
      <c r="X28" s="907"/>
      <c r="Y28" s="907"/>
      <c r="Z28" s="907"/>
      <c r="AA28" s="907">
        <v>226</v>
      </c>
      <c r="AB28" s="907"/>
      <c r="AC28" s="907"/>
      <c r="AD28" s="907"/>
      <c r="AE28" s="908"/>
      <c r="AF28" s="909">
        <v>226</v>
      </c>
      <c r="AG28" s="907"/>
      <c r="AH28" s="907"/>
      <c r="AI28" s="907"/>
      <c r="AJ28" s="910"/>
      <c r="AK28" s="911">
        <v>1368</v>
      </c>
      <c r="AL28" s="902"/>
      <c r="AM28" s="902"/>
      <c r="AN28" s="902"/>
      <c r="AO28" s="902"/>
      <c r="AP28" s="902" t="s">
        <v>578</v>
      </c>
      <c r="AQ28" s="902"/>
      <c r="AR28" s="902"/>
      <c r="AS28" s="902"/>
      <c r="AT28" s="902"/>
      <c r="AU28" s="902" t="s">
        <v>578</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400</v>
      </c>
      <c r="C29" s="840"/>
      <c r="D29" s="840"/>
      <c r="E29" s="840"/>
      <c r="F29" s="840"/>
      <c r="G29" s="840"/>
      <c r="H29" s="840"/>
      <c r="I29" s="840"/>
      <c r="J29" s="840"/>
      <c r="K29" s="840"/>
      <c r="L29" s="840"/>
      <c r="M29" s="840"/>
      <c r="N29" s="840"/>
      <c r="O29" s="840"/>
      <c r="P29" s="841"/>
      <c r="Q29" s="842">
        <v>9171</v>
      </c>
      <c r="R29" s="843"/>
      <c r="S29" s="843"/>
      <c r="T29" s="843"/>
      <c r="U29" s="843"/>
      <c r="V29" s="843">
        <v>8995</v>
      </c>
      <c r="W29" s="843"/>
      <c r="X29" s="843"/>
      <c r="Y29" s="843"/>
      <c r="Z29" s="843"/>
      <c r="AA29" s="843">
        <v>176</v>
      </c>
      <c r="AB29" s="843"/>
      <c r="AC29" s="843"/>
      <c r="AD29" s="843"/>
      <c r="AE29" s="844"/>
      <c r="AF29" s="845">
        <v>176</v>
      </c>
      <c r="AG29" s="846"/>
      <c r="AH29" s="846"/>
      <c r="AI29" s="846"/>
      <c r="AJ29" s="847"/>
      <c r="AK29" s="914">
        <v>1535</v>
      </c>
      <c r="AL29" s="915"/>
      <c r="AM29" s="915"/>
      <c r="AN29" s="915"/>
      <c r="AO29" s="915"/>
      <c r="AP29" s="915" t="s">
        <v>578</v>
      </c>
      <c r="AQ29" s="915"/>
      <c r="AR29" s="915"/>
      <c r="AS29" s="915"/>
      <c r="AT29" s="915"/>
      <c r="AU29" s="915" t="s">
        <v>578</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401</v>
      </c>
      <c r="C30" s="840"/>
      <c r="D30" s="840"/>
      <c r="E30" s="840"/>
      <c r="F30" s="840"/>
      <c r="G30" s="840"/>
      <c r="H30" s="840"/>
      <c r="I30" s="840"/>
      <c r="J30" s="840"/>
      <c r="K30" s="840"/>
      <c r="L30" s="840"/>
      <c r="M30" s="840"/>
      <c r="N30" s="840"/>
      <c r="O30" s="840"/>
      <c r="P30" s="841"/>
      <c r="Q30" s="842">
        <v>2538</v>
      </c>
      <c r="R30" s="843"/>
      <c r="S30" s="843"/>
      <c r="T30" s="843"/>
      <c r="U30" s="843"/>
      <c r="V30" s="843">
        <v>2510</v>
      </c>
      <c r="W30" s="843"/>
      <c r="X30" s="843"/>
      <c r="Y30" s="843"/>
      <c r="Z30" s="843"/>
      <c r="AA30" s="843">
        <v>28</v>
      </c>
      <c r="AB30" s="843"/>
      <c r="AC30" s="843"/>
      <c r="AD30" s="843"/>
      <c r="AE30" s="844"/>
      <c r="AF30" s="845">
        <v>28</v>
      </c>
      <c r="AG30" s="846"/>
      <c r="AH30" s="846"/>
      <c r="AI30" s="846"/>
      <c r="AJ30" s="847"/>
      <c r="AK30" s="914">
        <v>1299</v>
      </c>
      <c r="AL30" s="915"/>
      <c r="AM30" s="915"/>
      <c r="AN30" s="915"/>
      <c r="AO30" s="915"/>
      <c r="AP30" s="915" t="s">
        <v>578</v>
      </c>
      <c r="AQ30" s="915"/>
      <c r="AR30" s="915"/>
      <c r="AS30" s="915"/>
      <c r="AT30" s="915"/>
      <c r="AU30" s="915" t="s">
        <v>578</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402</v>
      </c>
      <c r="C31" s="840"/>
      <c r="D31" s="840"/>
      <c r="E31" s="840"/>
      <c r="F31" s="840"/>
      <c r="G31" s="840"/>
      <c r="H31" s="840"/>
      <c r="I31" s="840"/>
      <c r="J31" s="840"/>
      <c r="K31" s="840"/>
      <c r="L31" s="840"/>
      <c r="M31" s="840"/>
      <c r="N31" s="840"/>
      <c r="O31" s="840"/>
      <c r="P31" s="841"/>
      <c r="Q31" s="842">
        <v>1804</v>
      </c>
      <c r="R31" s="843"/>
      <c r="S31" s="843"/>
      <c r="T31" s="843"/>
      <c r="U31" s="843"/>
      <c r="V31" s="843">
        <v>1311</v>
      </c>
      <c r="W31" s="843"/>
      <c r="X31" s="843"/>
      <c r="Y31" s="843"/>
      <c r="Z31" s="843"/>
      <c r="AA31" s="843">
        <v>493</v>
      </c>
      <c r="AB31" s="843"/>
      <c r="AC31" s="843"/>
      <c r="AD31" s="843"/>
      <c r="AE31" s="844"/>
      <c r="AF31" s="845">
        <v>2850</v>
      </c>
      <c r="AG31" s="846"/>
      <c r="AH31" s="846"/>
      <c r="AI31" s="846"/>
      <c r="AJ31" s="847"/>
      <c r="AK31" s="914">
        <v>14</v>
      </c>
      <c r="AL31" s="915"/>
      <c r="AM31" s="915"/>
      <c r="AN31" s="915"/>
      <c r="AO31" s="915"/>
      <c r="AP31" s="915">
        <v>22</v>
      </c>
      <c r="AQ31" s="915"/>
      <c r="AR31" s="915"/>
      <c r="AS31" s="915"/>
      <c r="AT31" s="915"/>
      <c r="AU31" s="915">
        <v>0</v>
      </c>
      <c r="AV31" s="915"/>
      <c r="AW31" s="915"/>
      <c r="AX31" s="915"/>
      <c r="AY31" s="915"/>
      <c r="AZ31" s="916" t="s">
        <v>504</v>
      </c>
      <c r="BA31" s="916"/>
      <c r="BB31" s="916"/>
      <c r="BC31" s="916"/>
      <c r="BD31" s="916"/>
      <c r="BE31" s="912" t="s">
        <v>403</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404</v>
      </c>
      <c r="C32" s="840"/>
      <c r="D32" s="840"/>
      <c r="E32" s="840"/>
      <c r="F32" s="840"/>
      <c r="G32" s="840"/>
      <c r="H32" s="840"/>
      <c r="I32" s="840"/>
      <c r="J32" s="840"/>
      <c r="K32" s="840"/>
      <c r="L32" s="840"/>
      <c r="M32" s="840"/>
      <c r="N32" s="840"/>
      <c r="O32" s="840"/>
      <c r="P32" s="841"/>
      <c r="Q32" s="842">
        <v>2761</v>
      </c>
      <c r="R32" s="843"/>
      <c r="S32" s="843"/>
      <c r="T32" s="843"/>
      <c r="U32" s="843"/>
      <c r="V32" s="843">
        <v>2551</v>
      </c>
      <c r="W32" s="843"/>
      <c r="X32" s="843"/>
      <c r="Y32" s="843"/>
      <c r="Z32" s="843"/>
      <c r="AA32" s="843">
        <v>211</v>
      </c>
      <c r="AB32" s="843"/>
      <c r="AC32" s="843"/>
      <c r="AD32" s="843"/>
      <c r="AE32" s="844"/>
      <c r="AF32" s="845">
        <v>211</v>
      </c>
      <c r="AG32" s="846"/>
      <c r="AH32" s="846"/>
      <c r="AI32" s="846"/>
      <c r="AJ32" s="847"/>
      <c r="AK32" s="914">
        <v>469</v>
      </c>
      <c r="AL32" s="915"/>
      <c r="AM32" s="915"/>
      <c r="AN32" s="915"/>
      <c r="AO32" s="915"/>
      <c r="AP32" s="915">
        <v>4744</v>
      </c>
      <c r="AQ32" s="915"/>
      <c r="AR32" s="915"/>
      <c r="AS32" s="915"/>
      <c r="AT32" s="915"/>
      <c r="AU32" s="915">
        <v>3117</v>
      </c>
      <c r="AV32" s="915"/>
      <c r="AW32" s="915"/>
      <c r="AX32" s="915"/>
      <c r="AY32" s="915"/>
      <c r="AZ32" s="916" t="s">
        <v>504</v>
      </c>
      <c r="BA32" s="916"/>
      <c r="BB32" s="916"/>
      <c r="BC32" s="916"/>
      <c r="BD32" s="916"/>
      <c r="BE32" s="912" t="s">
        <v>405</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406</v>
      </c>
      <c r="C33" s="840"/>
      <c r="D33" s="840"/>
      <c r="E33" s="840"/>
      <c r="F33" s="840"/>
      <c r="G33" s="840"/>
      <c r="H33" s="840"/>
      <c r="I33" s="840"/>
      <c r="J33" s="840"/>
      <c r="K33" s="840"/>
      <c r="L33" s="840"/>
      <c r="M33" s="840"/>
      <c r="N33" s="840"/>
      <c r="O33" s="840"/>
      <c r="P33" s="841"/>
      <c r="Q33" s="842">
        <v>290</v>
      </c>
      <c r="R33" s="843"/>
      <c r="S33" s="843"/>
      <c r="T33" s="843"/>
      <c r="U33" s="843"/>
      <c r="V33" s="843">
        <v>289</v>
      </c>
      <c r="W33" s="843"/>
      <c r="X33" s="843"/>
      <c r="Y33" s="843"/>
      <c r="Z33" s="843"/>
      <c r="AA33" s="843">
        <v>1</v>
      </c>
      <c r="AB33" s="843"/>
      <c r="AC33" s="843"/>
      <c r="AD33" s="843"/>
      <c r="AE33" s="844"/>
      <c r="AF33" s="845">
        <v>47</v>
      </c>
      <c r="AG33" s="846"/>
      <c r="AH33" s="846"/>
      <c r="AI33" s="846"/>
      <c r="AJ33" s="847"/>
      <c r="AK33" s="914">
        <v>273</v>
      </c>
      <c r="AL33" s="915"/>
      <c r="AM33" s="915"/>
      <c r="AN33" s="915"/>
      <c r="AO33" s="915"/>
      <c r="AP33" s="915" t="s">
        <v>504</v>
      </c>
      <c r="AQ33" s="915"/>
      <c r="AR33" s="915"/>
      <c r="AS33" s="915"/>
      <c r="AT33" s="915"/>
      <c r="AU33" s="915" t="s">
        <v>504</v>
      </c>
      <c r="AV33" s="915"/>
      <c r="AW33" s="915"/>
      <c r="AX33" s="915"/>
      <c r="AY33" s="915"/>
      <c r="AZ33" s="916" t="s">
        <v>504</v>
      </c>
      <c r="BA33" s="916"/>
      <c r="BB33" s="916"/>
      <c r="BC33" s="916"/>
      <c r="BD33" s="916"/>
      <c r="BE33" s="912" t="s">
        <v>405</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407</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387</v>
      </c>
      <c r="B63" s="874" t="s">
        <v>408</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3537</v>
      </c>
      <c r="AG63" s="926"/>
      <c r="AH63" s="926"/>
      <c r="AI63" s="926"/>
      <c r="AJ63" s="927"/>
      <c r="AK63" s="928"/>
      <c r="AL63" s="923"/>
      <c r="AM63" s="923"/>
      <c r="AN63" s="923"/>
      <c r="AO63" s="923"/>
      <c r="AP63" s="926">
        <v>4766</v>
      </c>
      <c r="AQ63" s="926"/>
      <c r="AR63" s="926"/>
      <c r="AS63" s="926"/>
      <c r="AT63" s="926"/>
      <c r="AU63" s="926">
        <v>3117</v>
      </c>
      <c r="AV63" s="926"/>
      <c r="AW63" s="926"/>
      <c r="AX63" s="926"/>
      <c r="AY63" s="926"/>
      <c r="AZ63" s="930"/>
      <c r="BA63" s="930"/>
      <c r="BB63" s="930"/>
      <c r="BC63" s="930"/>
      <c r="BD63" s="930"/>
      <c r="BE63" s="931"/>
      <c r="BF63" s="931"/>
      <c r="BG63" s="931"/>
      <c r="BH63" s="931"/>
      <c r="BI63" s="932"/>
      <c r="BJ63" s="933" t="s">
        <v>136</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410</v>
      </c>
      <c r="B66" s="825"/>
      <c r="C66" s="825"/>
      <c r="D66" s="825"/>
      <c r="E66" s="825"/>
      <c r="F66" s="825"/>
      <c r="G66" s="825"/>
      <c r="H66" s="825"/>
      <c r="I66" s="825"/>
      <c r="J66" s="825"/>
      <c r="K66" s="825"/>
      <c r="L66" s="825"/>
      <c r="M66" s="825"/>
      <c r="N66" s="825"/>
      <c r="O66" s="825"/>
      <c r="P66" s="826"/>
      <c r="Q66" s="801" t="s">
        <v>391</v>
      </c>
      <c r="R66" s="802"/>
      <c r="S66" s="802"/>
      <c r="T66" s="802"/>
      <c r="U66" s="803"/>
      <c r="V66" s="801" t="s">
        <v>411</v>
      </c>
      <c r="W66" s="802"/>
      <c r="X66" s="802"/>
      <c r="Y66" s="802"/>
      <c r="Z66" s="803"/>
      <c r="AA66" s="801" t="s">
        <v>412</v>
      </c>
      <c r="AB66" s="802"/>
      <c r="AC66" s="802"/>
      <c r="AD66" s="802"/>
      <c r="AE66" s="803"/>
      <c r="AF66" s="936" t="s">
        <v>394</v>
      </c>
      <c r="AG66" s="897"/>
      <c r="AH66" s="897"/>
      <c r="AI66" s="897"/>
      <c r="AJ66" s="937"/>
      <c r="AK66" s="801" t="s">
        <v>395</v>
      </c>
      <c r="AL66" s="825"/>
      <c r="AM66" s="825"/>
      <c r="AN66" s="825"/>
      <c r="AO66" s="826"/>
      <c r="AP66" s="801" t="s">
        <v>413</v>
      </c>
      <c r="AQ66" s="802"/>
      <c r="AR66" s="802"/>
      <c r="AS66" s="802"/>
      <c r="AT66" s="803"/>
      <c r="AU66" s="801" t="s">
        <v>414</v>
      </c>
      <c r="AV66" s="802"/>
      <c r="AW66" s="802"/>
      <c r="AX66" s="802"/>
      <c r="AY66" s="803"/>
      <c r="AZ66" s="801" t="s">
        <v>375</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569</v>
      </c>
      <c r="C68" s="954"/>
      <c r="D68" s="954"/>
      <c r="E68" s="954"/>
      <c r="F68" s="954"/>
      <c r="G68" s="954"/>
      <c r="H68" s="954"/>
      <c r="I68" s="954"/>
      <c r="J68" s="954"/>
      <c r="K68" s="954"/>
      <c r="L68" s="954"/>
      <c r="M68" s="954"/>
      <c r="N68" s="954"/>
      <c r="O68" s="954"/>
      <c r="P68" s="955"/>
      <c r="Q68" s="956">
        <v>10992</v>
      </c>
      <c r="R68" s="950"/>
      <c r="S68" s="950"/>
      <c r="T68" s="950"/>
      <c r="U68" s="950"/>
      <c r="V68" s="950">
        <v>10500</v>
      </c>
      <c r="W68" s="950"/>
      <c r="X68" s="950"/>
      <c r="Y68" s="950"/>
      <c r="Z68" s="950"/>
      <c r="AA68" s="950">
        <v>491</v>
      </c>
      <c r="AB68" s="950"/>
      <c r="AC68" s="950"/>
      <c r="AD68" s="950"/>
      <c r="AE68" s="950"/>
      <c r="AF68" s="950">
        <v>491</v>
      </c>
      <c r="AG68" s="950"/>
      <c r="AH68" s="950"/>
      <c r="AI68" s="950"/>
      <c r="AJ68" s="950"/>
      <c r="AK68" s="950" t="s">
        <v>579</v>
      </c>
      <c r="AL68" s="950"/>
      <c r="AM68" s="950"/>
      <c r="AN68" s="950"/>
      <c r="AO68" s="950"/>
      <c r="AP68" s="950">
        <v>799</v>
      </c>
      <c r="AQ68" s="950"/>
      <c r="AR68" s="950"/>
      <c r="AS68" s="950"/>
      <c r="AT68" s="950"/>
      <c r="AU68" s="950">
        <v>22</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570</v>
      </c>
      <c r="C69" s="958"/>
      <c r="D69" s="958"/>
      <c r="E69" s="958"/>
      <c r="F69" s="958"/>
      <c r="G69" s="958"/>
      <c r="H69" s="958"/>
      <c r="I69" s="958"/>
      <c r="J69" s="958"/>
      <c r="K69" s="958"/>
      <c r="L69" s="958"/>
      <c r="M69" s="958"/>
      <c r="N69" s="958"/>
      <c r="O69" s="958"/>
      <c r="P69" s="959"/>
      <c r="Q69" s="960">
        <v>17015</v>
      </c>
      <c r="R69" s="915"/>
      <c r="S69" s="915"/>
      <c r="T69" s="915"/>
      <c r="U69" s="915"/>
      <c r="V69" s="915">
        <v>16873</v>
      </c>
      <c r="W69" s="915"/>
      <c r="X69" s="915"/>
      <c r="Y69" s="915"/>
      <c r="Z69" s="915"/>
      <c r="AA69" s="915">
        <v>142</v>
      </c>
      <c r="AB69" s="915"/>
      <c r="AC69" s="915"/>
      <c r="AD69" s="915"/>
      <c r="AE69" s="915"/>
      <c r="AF69" s="915">
        <v>142</v>
      </c>
      <c r="AG69" s="915"/>
      <c r="AH69" s="915"/>
      <c r="AI69" s="915"/>
      <c r="AJ69" s="915"/>
      <c r="AK69" s="915">
        <v>152</v>
      </c>
      <c r="AL69" s="915"/>
      <c r="AM69" s="915"/>
      <c r="AN69" s="915"/>
      <c r="AO69" s="915"/>
      <c r="AP69" s="915" t="s">
        <v>578</v>
      </c>
      <c r="AQ69" s="915"/>
      <c r="AR69" s="915"/>
      <c r="AS69" s="915"/>
      <c r="AT69" s="915"/>
      <c r="AU69" s="915" t="s">
        <v>578</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571</v>
      </c>
      <c r="C70" s="958"/>
      <c r="D70" s="958"/>
      <c r="E70" s="958"/>
      <c r="F70" s="958"/>
      <c r="G70" s="958"/>
      <c r="H70" s="958"/>
      <c r="I70" s="958"/>
      <c r="J70" s="958"/>
      <c r="K70" s="958"/>
      <c r="L70" s="958"/>
      <c r="M70" s="958"/>
      <c r="N70" s="958"/>
      <c r="O70" s="958"/>
      <c r="P70" s="959"/>
      <c r="Q70" s="960">
        <v>37954</v>
      </c>
      <c r="R70" s="915"/>
      <c r="S70" s="915"/>
      <c r="T70" s="915"/>
      <c r="U70" s="915"/>
      <c r="V70" s="915">
        <v>37089</v>
      </c>
      <c r="W70" s="915"/>
      <c r="X70" s="915"/>
      <c r="Y70" s="915"/>
      <c r="Z70" s="915"/>
      <c r="AA70" s="915">
        <v>865</v>
      </c>
      <c r="AB70" s="915"/>
      <c r="AC70" s="915"/>
      <c r="AD70" s="915"/>
      <c r="AE70" s="915"/>
      <c r="AF70" s="915">
        <v>865</v>
      </c>
      <c r="AG70" s="915"/>
      <c r="AH70" s="915"/>
      <c r="AI70" s="915"/>
      <c r="AJ70" s="915"/>
      <c r="AK70" s="915" t="s">
        <v>579</v>
      </c>
      <c r="AL70" s="915"/>
      <c r="AM70" s="915"/>
      <c r="AN70" s="915"/>
      <c r="AO70" s="915"/>
      <c r="AP70" s="915" t="s">
        <v>578</v>
      </c>
      <c r="AQ70" s="915"/>
      <c r="AR70" s="915"/>
      <c r="AS70" s="915"/>
      <c r="AT70" s="915"/>
      <c r="AU70" s="915" t="s">
        <v>578</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572</v>
      </c>
      <c r="C71" s="958"/>
      <c r="D71" s="958"/>
      <c r="E71" s="958"/>
      <c r="F71" s="958"/>
      <c r="G71" s="958"/>
      <c r="H71" s="958"/>
      <c r="I71" s="958"/>
      <c r="J71" s="958"/>
      <c r="K71" s="958"/>
      <c r="L71" s="958"/>
      <c r="M71" s="958"/>
      <c r="N71" s="958"/>
      <c r="O71" s="958"/>
      <c r="P71" s="959"/>
      <c r="Q71" s="960">
        <v>986</v>
      </c>
      <c r="R71" s="915"/>
      <c r="S71" s="915"/>
      <c r="T71" s="915"/>
      <c r="U71" s="915"/>
      <c r="V71" s="915">
        <v>974</v>
      </c>
      <c r="W71" s="915"/>
      <c r="X71" s="915"/>
      <c r="Y71" s="915"/>
      <c r="Z71" s="915"/>
      <c r="AA71" s="915">
        <v>12</v>
      </c>
      <c r="AB71" s="915"/>
      <c r="AC71" s="915"/>
      <c r="AD71" s="915"/>
      <c r="AE71" s="915"/>
      <c r="AF71" s="915">
        <v>12</v>
      </c>
      <c r="AG71" s="915"/>
      <c r="AH71" s="915"/>
      <c r="AI71" s="915"/>
      <c r="AJ71" s="915"/>
      <c r="AK71" s="915">
        <v>12</v>
      </c>
      <c r="AL71" s="915"/>
      <c r="AM71" s="915"/>
      <c r="AN71" s="915"/>
      <c r="AO71" s="915"/>
      <c r="AP71" s="915" t="s">
        <v>578</v>
      </c>
      <c r="AQ71" s="915"/>
      <c r="AR71" s="915"/>
      <c r="AS71" s="915"/>
      <c r="AT71" s="915"/>
      <c r="AU71" s="915" t="s">
        <v>578</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573</v>
      </c>
      <c r="C72" s="958"/>
      <c r="D72" s="958"/>
      <c r="E72" s="958"/>
      <c r="F72" s="958"/>
      <c r="G72" s="958"/>
      <c r="H72" s="958"/>
      <c r="I72" s="958"/>
      <c r="J72" s="958"/>
      <c r="K72" s="958"/>
      <c r="L72" s="958"/>
      <c r="M72" s="958"/>
      <c r="N72" s="958"/>
      <c r="O72" s="958"/>
      <c r="P72" s="959"/>
      <c r="Q72" s="960">
        <v>288</v>
      </c>
      <c r="R72" s="915"/>
      <c r="S72" s="915"/>
      <c r="T72" s="915"/>
      <c r="U72" s="915"/>
      <c r="V72" s="915">
        <v>206</v>
      </c>
      <c r="W72" s="915"/>
      <c r="X72" s="915"/>
      <c r="Y72" s="915"/>
      <c r="Z72" s="915"/>
      <c r="AA72" s="915">
        <v>82</v>
      </c>
      <c r="AB72" s="915"/>
      <c r="AC72" s="915"/>
      <c r="AD72" s="915"/>
      <c r="AE72" s="915"/>
      <c r="AF72" s="915">
        <v>82</v>
      </c>
      <c r="AG72" s="915"/>
      <c r="AH72" s="915"/>
      <c r="AI72" s="915"/>
      <c r="AJ72" s="915"/>
      <c r="AK72" s="915">
        <v>47</v>
      </c>
      <c r="AL72" s="915"/>
      <c r="AM72" s="915"/>
      <c r="AN72" s="915"/>
      <c r="AO72" s="915"/>
      <c r="AP72" s="915" t="s">
        <v>578</v>
      </c>
      <c r="AQ72" s="915"/>
      <c r="AR72" s="915"/>
      <c r="AS72" s="915"/>
      <c r="AT72" s="915"/>
      <c r="AU72" s="915" t="s">
        <v>578</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574</v>
      </c>
      <c r="C73" s="958"/>
      <c r="D73" s="958"/>
      <c r="E73" s="958"/>
      <c r="F73" s="958"/>
      <c r="G73" s="958"/>
      <c r="H73" s="958"/>
      <c r="I73" s="958"/>
      <c r="J73" s="958"/>
      <c r="K73" s="958"/>
      <c r="L73" s="958"/>
      <c r="M73" s="958"/>
      <c r="N73" s="958"/>
      <c r="O73" s="958"/>
      <c r="P73" s="959"/>
      <c r="Q73" s="960">
        <v>330</v>
      </c>
      <c r="R73" s="915"/>
      <c r="S73" s="915"/>
      <c r="T73" s="915"/>
      <c r="U73" s="915"/>
      <c r="V73" s="915">
        <v>314</v>
      </c>
      <c r="W73" s="915"/>
      <c r="X73" s="915"/>
      <c r="Y73" s="915"/>
      <c r="Z73" s="915"/>
      <c r="AA73" s="915">
        <v>16</v>
      </c>
      <c r="AB73" s="915"/>
      <c r="AC73" s="915"/>
      <c r="AD73" s="915"/>
      <c r="AE73" s="915"/>
      <c r="AF73" s="915">
        <v>16</v>
      </c>
      <c r="AG73" s="915"/>
      <c r="AH73" s="915"/>
      <c r="AI73" s="915"/>
      <c r="AJ73" s="915"/>
      <c r="AK73" s="915">
        <v>19</v>
      </c>
      <c r="AL73" s="915"/>
      <c r="AM73" s="915"/>
      <c r="AN73" s="915"/>
      <c r="AO73" s="915"/>
      <c r="AP73" s="915" t="s">
        <v>578</v>
      </c>
      <c r="AQ73" s="915"/>
      <c r="AR73" s="915"/>
      <c r="AS73" s="915"/>
      <c r="AT73" s="915"/>
      <c r="AU73" s="915" t="s">
        <v>578</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575</v>
      </c>
      <c r="C74" s="958"/>
      <c r="D74" s="958"/>
      <c r="E74" s="958"/>
      <c r="F74" s="958"/>
      <c r="G74" s="958"/>
      <c r="H74" s="958"/>
      <c r="I74" s="958"/>
      <c r="J74" s="958"/>
      <c r="K74" s="958"/>
      <c r="L74" s="958"/>
      <c r="M74" s="958"/>
      <c r="N74" s="958"/>
      <c r="O74" s="958"/>
      <c r="P74" s="959"/>
      <c r="Q74" s="963">
        <v>6529</v>
      </c>
      <c r="R74" s="964"/>
      <c r="S74" s="964"/>
      <c r="T74" s="964"/>
      <c r="U74" s="914"/>
      <c r="V74" s="965">
        <v>6443</v>
      </c>
      <c r="W74" s="964"/>
      <c r="X74" s="964"/>
      <c r="Y74" s="964"/>
      <c r="Z74" s="914"/>
      <c r="AA74" s="965">
        <v>86</v>
      </c>
      <c r="AB74" s="964"/>
      <c r="AC74" s="964"/>
      <c r="AD74" s="964"/>
      <c r="AE74" s="914"/>
      <c r="AF74" s="965">
        <v>86</v>
      </c>
      <c r="AG74" s="964"/>
      <c r="AH74" s="964"/>
      <c r="AI74" s="964"/>
      <c r="AJ74" s="914"/>
      <c r="AK74" s="965">
        <v>1926</v>
      </c>
      <c r="AL74" s="964"/>
      <c r="AM74" s="964"/>
      <c r="AN74" s="964"/>
      <c r="AO74" s="914"/>
      <c r="AP74" s="915" t="s">
        <v>504</v>
      </c>
      <c r="AQ74" s="915"/>
      <c r="AR74" s="915"/>
      <c r="AS74" s="915"/>
      <c r="AT74" s="915"/>
      <c r="AU74" s="915" t="s">
        <v>504</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576</v>
      </c>
      <c r="C75" s="958"/>
      <c r="D75" s="958"/>
      <c r="E75" s="958"/>
      <c r="F75" s="958"/>
      <c r="G75" s="958"/>
      <c r="H75" s="958"/>
      <c r="I75" s="958"/>
      <c r="J75" s="958"/>
      <c r="K75" s="958"/>
      <c r="L75" s="958"/>
      <c r="M75" s="958"/>
      <c r="N75" s="958"/>
      <c r="O75" s="958"/>
      <c r="P75" s="959"/>
      <c r="Q75" s="963">
        <v>1444184</v>
      </c>
      <c r="R75" s="964"/>
      <c r="S75" s="964"/>
      <c r="T75" s="964"/>
      <c r="U75" s="914"/>
      <c r="V75" s="965">
        <v>1404896</v>
      </c>
      <c r="W75" s="964"/>
      <c r="X75" s="964"/>
      <c r="Y75" s="964"/>
      <c r="Z75" s="914"/>
      <c r="AA75" s="965">
        <v>39288</v>
      </c>
      <c r="AB75" s="964"/>
      <c r="AC75" s="964"/>
      <c r="AD75" s="964"/>
      <c r="AE75" s="914"/>
      <c r="AF75" s="965">
        <v>39288</v>
      </c>
      <c r="AG75" s="964"/>
      <c r="AH75" s="964"/>
      <c r="AI75" s="964"/>
      <c r="AJ75" s="914"/>
      <c r="AK75" s="965">
        <v>16623</v>
      </c>
      <c r="AL75" s="964"/>
      <c r="AM75" s="964"/>
      <c r="AN75" s="964"/>
      <c r="AO75" s="914"/>
      <c r="AP75" s="965" t="s">
        <v>504</v>
      </c>
      <c r="AQ75" s="964"/>
      <c r="AR75" s="964"/>
      <c r="AS75" s="964"/>
      <c r="AT75" s="914"/>
      <c r="AU75" s="965" t="s">
        <v>504</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387</v>
      </c>
      <c r="B88" s="874" t="s">
        <v>415</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40982</v>
      </c>
      <c r="AG88" s="926"/>
      <c r="AH88" s="926"/>
      <c r="AI88" s="926"/>
      <c r="AJ88" s="926"/>
      <c r="AK88" s="923"/>
      <c r="AL88" s="923"/>
      <c r="AM88" s="923"/>
      <c r="AN88" s="923"/>
      <c r="AO88" s="923"/>
      <c r="AP88" s="926">
        <v>799</v>
      </c>
      <c r="AQ88" s="926"/>
      <c r="AR88" s="926"/>
      <c r="AS88" s="926"/>
      <c r="AT88" s="926"/>
      <c r="AU88" s="926">
        <v>22</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74" t="s">
        <v>416</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5</v>
      </c>
      <c r="CS102" s="934"/>
      <c r="CT102" s="934"/>
      <c r="CU102" s="934"/>
      <c r="CV102" s="977"/>
      <c r="CW102" s="976" t="s">
        <v>504</v>
      </c>
      <c r="CX102" s="934"/>
      <c r="CY102" s="934"/>
      <c r="CZ102" s="934"/>
      <c r="DA102" s="977"/>
      <c r="DB102" s="976" t="s">
        <v>504</v>
      </c>
      <c r="DC102" s="934"/>
      <c r="DD102" s="934"/>
      <c r="DE102" s="934"/>
      <c r="DF102" s="977"/>
      <c r="DG102" s="976" t="s">
        <v>504</v>
      </c>
      <c r="DH102" s="934"/>
      <c r="DI102" s="934"/>
      <c r="DJ102" s="934"/>
      <c r="DK102" s="977"/>
      <c r="DL102" s="976" t="s">
        <v>504</v>
      </c>
      <c r="DM102" s="934"/>
      <c r="DN102" s="934"/>
      <c r="DO102" s="934"/>
      <c r="DP102" s="977"/>
      <c r="DQ102" s="976" t="s">
        <v>504</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417</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418</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421</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422</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423</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424</v>
      </c>
      <c r="AB109" s="979"/>
      <c r="AC109" s="979"/>
      <c r="AD109" s="979"/>
      <c r="AE109" s="980"/>
      <c r="AF109" s="978" t="s">
        <v>305</v>
      </c>
      <c r="AG109" s="979"/>
      <c r="AH109" s="979"/>
      <c r="AI109" s="979"/>
      <c r="AJ109" s="980"/>
      <c r="AK109" s="978" t="s">
        <v>304</v>
      </c>
      <c r="AL109" s="979"/>
      <c r="AM109" s="979"/>
      <c r="AN109" s="979"/>
      <c r="AO109" s="980"/>
      <c r="AP109" s="978" t="s">
        <v>425</v>
      </c>
      <c r="AQ109" s="979"/>
      <c r="AR109" s="979"/>
      <c r="AS109" s="979"/>
      <c r="AT109" s="981"/>
      <c r="AU109" s="998" t="s">
        <v>423</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424</v>
      </c>
      <c r="BR109" s="979"/>
      <c r="BS109" s="979"/>
      <c r="BT109" s="979"/>
      <c r="BU109" s="980"/>
      <c r="BV109" s="978" t="s">
        <v>305</v>
      </c>
      <c r="BW109" s="979"/>
      <c r="BX109" s="979"/>
      <c r="BY109" s="979"/>
      <c r="BZ109" s="980"/>
      <c r="CA109" s="978" t="s">
        <v>304</v>
      </c>
      <c r="CB109" s="979"/>
      <c r="CC109" s="979"/>
      <c r="CD109" s="979"/>
      <c r="CE109" s="980"/>
      <c r="CF109" s="999" t="s">
        <v>425</v>
      </c>
      <c r="CG109" s="999"/>
      <c r="CH109" s="999"/>
      <c r="CI109" s="999"/>
      <c r="CJ109" s="999"/>
      <c r="CK109" s="978" t="s">
        <v>426</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424</v>
      </c>
      <c r="DH109" s="979"/>
      <c r="DI109" s="979"/>
      <c r="DJ109" s="979"/>
      <c r="DK109" s="980"/>
      <c r="DL109" s="978" t="s">
        <v>305</v>
      </c>
      <c r="DM109" s="979"/>
      <c r="DN109" s="979"/>
      <c r="DO109" s="979"/>
      <c r="DP109" s="980"/>
      <c r="DQ109" s="978" t="s">
        <v>304</v>
      </c>
      <c r="DR109" s="979"/>
      <c r="DS109" s="979"/>
      <c r="DT109" s="979"/>
      <c r="DU109" s="980"/>
      <c r="DV109" s="978" t="s">
        <v>425</v>
      </c>
      <c r="DW109" s="979"/>
      <c r="DX109" s="979"/>
      <c r="DY109" s="979"/>
      <c r="DZ109" s="981"/>
    </row>
    <row r="110" spans="1:131" s="247" customFormat="1" ht="26.25" customHeight="1" x14ac:dyDescent="0.15">
      <c r="A110" s="982" t="s">
        <v>427</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2125805</v>
      </c>
      <c r="AB110" s="986"/>
      <c r="AC110" s="986"/>
      <c r="AD110" s="986"/>
      <c r="AE110" s="987"/>
      <c r="AF110" s="988">
        <v>2178741</v>
      </c>
      <c r="AG110" s="986"/>
      <c r="AH110" s="986"/>
      <c r="AI110" s="986"/>
      <c r="AJ110" s="987"/>
      <c r="AK110" s="988">
        <v>2125401</v>
      </c>
      <c r="AL110" s="986"/>
      <c r="AM110" s="986"/>
      <c r="AN110" s="986"/>
      <c r="AO110" s="987"/>
      <c r="AP110" s="989">
        <v>10.6</v>
      </c>
      <c r="AQ110" s="990"/>
      <c r="AR110" s="990"/>
      <c r="AS110" s="990"/>
      <c r="AT110" s="991"/>
      <c r="AU110" s="992" t="s">
        <v>72</v>
      </c>
      <c r="AV110" s="993"/>
      <c r="AW110" s="993"/>
      <c r="AX110" s="993"/>
      <c r="AY110" s="993"/>
      <c r="AZ110" s="1034" t="s">
        <v>428</v>
      </c>
      <c r="BA110" s="983"/>
      <c r="BB110" s="983"/>
      <c r="BC110" s="983"/>
      <c r="BD110" s="983"/>
      <c r="BE110" s="983"/>
      <c r="BF110" s="983"/>
      <c r="BG110" s="983"/>
      <c r="BH110" s="983"/>
      <c r="BI110" s="983"/>
      <c r="BJ110" s="983"/>
      <c r="BK110" s="983"/>
      <c r="BL110" s="983"/>
      <c r="BM110" s="983"/>
      <c r="BN110" s="983"/>
      <c r="BO110" s="983"/>
      <c r="BP110" s="984"/>
      <c r="BQ110" s="1020">
        <v>20885293</v>
      </c>
      <c r="BR110" s="1021"/>
      <c r="BS110" s="1021"/>
      <c r="BT110" s="1021"/>
      <c r="BU110" s="1021"/>
      <c r="BV110" s="1021">
        <v>20288091</v>
      </c>
      <c r="BW110" s="1021"/>
      <c r="BX110" s="1021"/>
      <c r="BY110" s="1021"/>
      <c r="BZ110" s="1021"/>
      <c r="CA110" s="1021">
        <v>19601394</v>
      </c>
      <c r="CB110" s="1021"/>
      <c r="CC110" s="1021"/>
      <c r="CD110" s="1021"/>
      <c r="CE110" s="1021"/>
      <c r="CF110" s="1035">
        <v>98.1</v>
      </c>
      <c r="CG110" s="1036"/>
      <c r="CH110" s="1036"/>
      <c r="CI110" s="1036"/>
      <c r="CJ110" s="1036"/>
      <c r="CK110" s="1037" t="s">
        <v>429</v>
      </c>
      <c r="CL110" s="1038"/>
      <c r="CM110" s="1017" t="s">
        <v>430</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136</v>
      </c>
      <c r="DH110" s="1021"/>
      <c r="DI110" s="1021"/>
      <c r="DJ110" s="1021"/>
      <c r="DK110" s="1021"/>
      <c r="DL110" s="1021" t="s">
        <v>431</v>
      </c>
      <c r="DM110" s="1021"/>
      <c r="DN110" s="1021"/>
      <c r="DO110" s="1021"/>
      <c r="DP110" s="1021"/>
      <c r="DQ110" s="1021" t="s">
        <v>431</v>
      </c>
      <c r="DR110" s="1021"/>
      <c r="DS110" s="1021"/>
      <c r="DT110" s="1021"/>
      <c r="DU110" s="1021"/>
      <c r="DV110" s="1022" t="s">
        <v>431</v>
      </c>
      <c r="DW110" s="1022"/>
      <c r="DX110" s="1022"/>
      <c r="DY110" s="1022"/>
      <c r="DZ110" s="1023"/>
    </row>
    <row r="111" spans="1:131" s="247" customFormat="1" ht="26.25" customHeight="1" x14ac:dyDescent="0.15">
      <c r="A111" s="1024" t="s">
        <v>432</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136</v>
      </c>
      <c r="AB111" s="1028"/>
      <c r="AC111" s="1028"/>
      <c r="AD111" s="1028"/>
      <c r="AE111" s="1029"/>
      <c r="AF111" s="1030" t="s">
        <v>433</v>
      </c>
      <c r="AG111" s="1028"/>
      <c r="AH111" s="1028"/>
      <c r="AI111" s="1028"/>
      <c r="AJ111" s="1029"/>
      <c r="AK111" s="1030" t="s">
        <v>433</v>
      </c>
      <c r="AL111" s="1028"/>
      <c r="AM111" s="1028"/>
      <c r="AN111" s="1028"/>
      <c r="AO111" s="1029"/>
      <c r="AP111" s="1031" t="s">
        <v>136</v>
      </c>
      <c r="AQ111" s="1032"/>
      <c r="AR111" s="1032"/>
      <c r="AS111" s="1032"/>
      <c r="AT111" s="1033"/>
      <c r="AU111" s="994"/>
      <c r="AV111" s="995"/>
      <c r="AW111" s="995"/>
      <c r="AX111" s="995"/>
      <c r="AY111" s="995"/>
      <c r="AZ111" s="1043" t="s">
        <v>434</v>
      </c>
      <c r="BA111" s="1044"/>
      <c r="BB111" s="1044"/>
      <c r="BC111" s="1044"/>
      <c r="BD111" s="1044"/>
      <c r="BE111" s="1044"/>
      <c r="BF111" s="1044"/>
      <c r="BG111" s="1044"/>
      <c r="BH111" s="1044"/>
      <c r="BI111" s="1044"/>
      <c r="BJ111" s="1044"/>
      <c r="BK111" s="1044"/>
      <c r="BL111" s="1044"/>
      <c r="BM111" s="1044"/>
      <c r="BN111" s="1044"/>
      <c r="BO111" s="1044"/>
      <c r="BP111" s="1045"/>
      <c r="BQ111" s="1013">
        <v>32101</v>
      </c>
      <c r="BR111" s="1014"/>
      <c r="BS111" s="1014"/>
      <c r="BT111" s="1014"/>
      <c r="BU111" s="1014"/>
      <c r="BV111" s="1014">
        <v>23931</v>
      </c>
      <c r="BW111" s="1014"/>
      <c r="BX111" s="1014"/>
      <c r="BY111" s="1014"/>
      <c r="BZ111" s="1014"/>
      <c r="CA111" s="1014">
        <v>15761</v>
      </c>
      <c r="CB111" s="1014"/>
      <c r="CC111" s="1014"/>
      <c r="CD111" s="1014"/>
      <c r="CE111" s="1014"/>
      <c r="CF111" s="1008">
        <v>0.1</v>
      </c>
      <c r="CG111" s="1009"/>
      <c r="CH111" s="1009"/>
      <c r="CI111" s="1009"/>
      <c r="CJ111" s="1009"/>
      <c r="CK111" s="1039"/>
      <c r="CL111" s="1040"/>
      <c r="CM111" s="1010" t="s">
        <v>435</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136</v>
      </c>
      <c r="DH111" s="1014"/>
      <c r="DI111" s="1014"/>
      <c r="DJ111" s="1014"/>
      <c r="DK111" s="1014"/>
      <c r="DL111" s="1014" t="s">
        <v>136</v>
      </c>
      <c r="DM111" s="1014"/>
      <c r="DN111" s="1014"/>
      <c r="DO111" s="1014"/>
      <c r="DP111" s="1014"/>
      <c r="DQ111" s="1014" t="s">
        <v>431</v>
      </c>
      <c r="DR111" s="1014"/>
      <c r="DS111" s="1014"/>
      <c r="DT111" s="1014"/>
      <c r="DU111" s="1014"/>
      <c r="DV111" s="1015" t="s">
        <v>431</v>
      </c>
      <c r="DW111" s="1015"/>
      <c r="DX111" s="1015"/>
      <c r="DY111" s="1015"/>
      <c r="DZ111" s="1016"/>
    </row>
    <row r="112" spans="1:131" s="247" customFormat="1" ht="26.25" customHeight="1" x14ac:dyDescent="0.15">
      <c r="A112" s="1046" t="s">
        <v>436</v>
      </c>
      <c r="B112" s="1047"/>
      <c r="C112" s="1044" t="s">
        <v>437</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433</v>
      </c>
      <c r="AB112" s="1053"/>
      <c r="AC112" s="1053"/>
      <c r="AD112" s="1053"/>
      <c r="AE112" s="1054"/>
      <c r="AF112" s="1055" t="s">
        <v>433</v>
      </c>
      <c r="AG112" s="1053"/>
      <c r="AH112" s="1053"/>
      <c r="AI112" s="1053"/>
      <c r="AJ112" s="1054"/>
      <c r="AK112" s="1055" t="s">
        <v>433</v>
      </c>
      <c r="AL112" s="1053"/>
      <c r="AM112" s="1053"/>
      <c r="AN112" s="1053"/>
      <c r="AO112" s="1054"/>
      <c r="AP112" s="1056" t="s">
        <v>136</v>
      </c>
      <c r="AQ112" s="1057"/>
      <c r="AR112" s="1057"/>
      <c r="AS112" s="1057"/>
      <c r="AT112" s="1058"/>
      <c r="AU112" s="994"/>
      <c r="AV112" s="995"/>
      <c r="AW112" s="995"/>
      <c r="AX112" s="995"/>
      <c r="AY112" s="995"/>
      <c r="AZ112" s="1043" t="s">
        <v>438</v>
      </c>
      <c r="BA112" s="1044"/>
      <c r="BB112" s="1044"/>
      <c r="BC112" s="1044"/>
      <c r="BD112" s="1044"/>
      <c r="BE112" s="1044"/>
      <c r="BF112" s="1044"/>
      <c r="BG112" s="1044"/>
      <c r="BH112" s="1044"/>
      <c r="BI112" s="1044"/>
      <c r="BJ112" s="1044"/>
      <c r="BK112" s="1044"/>
      <c r="BL112" s="1044"/>
      <c r="BM112" s="1044"/>
      <c r="BN112" s="1044"/>
      <c r="BO112" s="1044"/>
      <c r="BP112" s="1045"/>
      <c r="BQ112" s="1013">
        <v>3089520</v>
      </c>
      <c r="BR112" s="1014"/>
      <c r="BS112" s="1014"/>
      <c r="BT112" s="1014"/>
      <c r="BU112" s="1014"/>
      <c r="BV112" s="1014">
        <v>3147877</v>
      </c>
      <c r="BW112" s="1014"/>
      <c r="BX112" s="1014"/>
      <c r="BY112" s="1014"/>
      <c r="BZ112" s="1014"/>
      <c r="CA112" s="1014">
        <v>3117004</v>
      </c>
      <c r="CB112" s="1014"/>
      <c r="CC112" s="1014"/>
      <c r="CD112" s="1014"/>
      <c r="CE112" s="1014"/>
      <c r="CF112" s="1008">
        <v>15.6</v>
      </c>
      <c r="CG112" s="1009"/>
      <c r="CH112" s="1009"/>
      <c r="CI112" s="1009"/>
      <c r="CJ112" s="1009"/>
      <c r="CK112" s="1039"/>
      <c r="CL112" s="1040"/>
      <c r="CM112" s="1010" t="s">
        <v>439</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136</v>
      </c>
      <c r="DH112" s="1014"/>
      <c r="DI112" s="1014"/>
      <c r="DJ112" s="1014"/>
      <c r="DK112" s="1014"/>
      <c r="DL112" s="1014" t="s">
        <v>431</v>
      </c>
      <c r="DM112" s="1014"/>
      <c r="DN112" s="1014"/>
      <c r="DO112" s="1014"/>
      <c r="DP112" s="1014"/>
      <c r="DQ112" s="1014" t="s">
        <v>136</v>
      </c>
      <c r="DR112" s="1014"/>
      <c r="DS112" s="1014"/>
      <c r="DT112" s="1014"/>
      <c r="DU112" s="1014"/>
      <c r="DV112" s="1015" t="s">
        <v>431</v>
      </c>
      <c r="DW112" s="1015"/>
      <c r="DX112" s="1015"/>
      <c r="DY112" s="1015"/>
      <c r="DZ112" s="1016"/>
    </row>
    <row r="113" spans="1:130" s="247" customFormat="1" ht="26.25" customHeight="1" x14ac:dyDescent="0.15">
      <c r="A113" s="1048"/>
      <c r="B113" s="1049"/>
      <c r="C113" s="1044" t="s">
        <v>440</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430623</v>
      </c>
      <c r="AB113" s="1028"/>
      <c r="AC113" s="1028"/>
      <c r="AD113" s="1028"/>
      <c r="AE113" s="1029"/>
      <c r="AF113" s="1030">
        <v>423687</v>
      </c>
      <c r="AG113" s="1028"/>
      <c r="AH113" s="1028"/>
      <c r="AI113" s="1028"/>
      <c r="AJ113" s="1029"/>
      <c r="AK113" s="1030">
        <v>437299</v>
      </c>
      <c r="AL113" s="1028"/>
      <c r="AM113" s="1028"/>
      <c r="AN113" s="1028"/>
      <c r="AO113" s="1029"/>
      <c r="AP113" s="1031">
        <v>2.2000000000000002</v>
      </c>
      <c r="AQ113" s="1032"/>
      <c r="AR113" s="1032"/>
      <c r="AS113" s="1032"/>
      <c r="AT113" s="1033"/>
      <c r="AU113" s="994"/>
      <c r="AV113" s="995"/>
      <c r="AW113" s="995"/>
      <c r="AX113" s="995"/>
      <c r="AY113" s="995"/>
      <c r="AZ113" s="1043" t="s">
        <v>441</v>
      </c>
      <c r="BA113" s="1044"/>
      <c r="BB113" s="1044"/>
      <c r="BC113" s="1044"/>
      <c r="BD113" s="1044"/>
      <c r="BE113" s="1044"/>
      <c r="BF113" s="1044"/>
      <c r="BG113" s="1044"/>
      <c r="BH113" s="1044"/>
      <c r="BI113" s="1044"/>
      <c r="BJ113" s="1044"/>
      <c r="BK113" s="1044"/>
      <c r="BL113" s="1044"/>
      <c r="BM113" s="1044"/>
      <c r="BN113" s="1044"/>
      <c r="BO113" s="1044"/>
      <c r="BP113" s="1045"/>
      <c r="BQ113" s="1013">
        <v>109275</v>
      </c>
      <c r="BR113" s="1014"/>
      <c r="BS113" s="1014"/>
      <c r="BT113" s="1014"/>
      <c r="BU113" s="1014"/>
      <c r="BV113" s="1014">
        <v>59480</v>
      </c>
      <c r="BW113" s="1014"/>
      <c r="BX113" s="1014"/>
      <c r="BY113" s="1014"/>
      <c r="BZ113" s="1014"/>
      <c r="CA113" s="1014">
        <v>21583</v>
      </c>
      <c r="CB113" s="1014"/>
      <c r="CC113" s="1014"/>
      <c r="CD113" s="1014"/>
      <c r="CE113" s="1014"/>
      <c r="CF113" s="1008">
        <v>0.1</v>
      </c>
      <c r="CG113" s="1009"/>
      <c r="CH113" s="1009"/>
      <c r="CI113" s="1009"/>
      <c r="CJ113" s="1009"/>
      <c r="CK113" s="1039"/>
      <c r="CL113" s="1040"/>
      <c r="CM113" s="1010" t="s">
        <v>442</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431</v>
      </c>
      <c r="DH113" s="1053"/>
      <c r="DI113" s="1053"/>
      <c r="DJ113" s="1053"/>
      <c r="DK113" s="1054"/>
      <c r="DL113" s="1055" t="s">
        <v>431</v>
      </c>
      <c r="DM113" s="1053"/>
      <c r="DN113" s="1053"/>
      <c r="DO113" s="1053"/>
      <c r="DP113" s="1054"/>
      <c r="DQ113" s="1055" t="s">
        <v>431</v>
      </c>
      <c r="DR113" s="1053"/>
      <c r="DS113" s="1053"/>
      <c r="DT113" s="1053"/>
      <c r="DU113" s="1054"/>
      <c r="DV113" s="1056" t="s">
        <v>431</v>
      </c>
      <c r="DW113" s="1057"/>
      <c r="DX113" s="1057"/>
      <c r="DY113" s="1057"/>
      <c r="DZ113" s="1058"/>
    </row>
    <row r="114" spans="1:130" s="247" customFormat="1" ht="26.25" customHeight="1" x14ac:dyDescent="0.15">
      <c r="A114" s="1048"/>
      <c r="B114" s="1049"/>
      <c r="C114" s="1044" t="s">
        <v>443</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57977</v>
      </c>
      <c r="AB114" s="1053"/>
      <c r="AC114" s="1053"/>
      <c r="AD114" s="1053"/>
      <c r="AE114" s="1054"/>
      <c r="AF114" s="1055">
        <v>50173</v>
      </c>
      <c r="AG114" s="1053"/>
      <c r="AH114" s="1053"/>
      <c r="AI114" s="1053"/>
      <c r="AJ114" s="1054"/>
      <c r="AK114" s="1055">
        <v>33659</v>
      </c>
      <c r="AL114" s="1053"/>
      <c r="AM114" s="1053"/>
      <c r="AN114" s="1053"/>
      <c r="AO114" s="1054"/>
      <c r="AP114" s="1056">
        <v>0.2</v>
      </c>
      <c r="AQ114" s="1057"/>
      <c r="AR114" s="1057"/>
      <c r="AS114" s="1057"/>
      <c r="AT114" s="1058"/>
      <c r="AU114" s="994"/>
      <c r="AV114" s="995"/>
      <c r="AW114" s="995"/>
      <c r="AX114" s="995"/>
      <c r="AY114" s="995"/>
      <c r="AZ114" s="1043" t="s">
        <v>444</v>
      </c>
      <c r="BA114" s="1044"/>
      <c r="BB114" s="1044"/>
      <c r="BC114" s="1044"/>
      <c r="BD114" s="1044"/>
      <c r="BE114" s="1044"/>
      <c r="BF114" s="1044"/>
      <c r="BG114" s="1044"/>
      <c r="BH114" s="1044"/>
      <c r="BI114" s="1044"/>
      <c r="BJ114" s="1044"/>
      <c r="BK114" s="1044"/>
      <c r="BL114" s="1044"/>
      <c r="BM114" s="1044"/>
      <c r="BN114" s="1044"/>
      <c r="BO114" s="1044"/>
      <c r="BP114" s="1045"/>
      <c r="BQ114" s="1013">
        <v>5767619</v>
      </c>
      <c r="BR114" s="1014"/>
      <c r="BS114" s="1014"/>
      <c r="BT114" s="1014"/>
      <c r="BU114" s="1014"/>
      <c r="BV114" s="1014">
        <v>5468310</v>
      </c>
      <c r="BW114" s="1014"/>
      <c r="BX114" s="1014"/>
      <c r="BY114" s="1014"/>
      <c r="BZ114" s="1014"/>
      <c r="CA114" s="1014">
        <v>5311642</v>
      </c>
      <c r="CB114" s="1014"/>
      <c r="CC114" s="1014"/>
      <c r="CD114" s="1014"/>
      <c r="CE114" s="1014"/>
      <c r="CF114" s="1008">
        <v>26.6</v>
      </c>
      <c r="CG114" s="1009"/>
      <c r="CH114" s="1009"/>
      <c r="CI114" s="1009"/>
      <c r="CJ114" s="1009"/>
      <c r="CK114" s="1039"/>
      <c r="CL114" s="1040"/>
      <c r="CM114" s="1010" t="s">
        <v>445</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431</v>
      </c>
      <c r="DH114" s="1053"/>
      <c r="DI114" s="1053"/>
      <c r="DJ114" s="1053"/>
      <c r="DK114" s="1054"/>
      <c r="DL114" s="1055" t="s">
        <v>431</v>
      </c>
      <c r="DM114" s="1053"/>
      <c r="DN114" s="1053"/>
      <c r="DO114" s="1053"/>
      <c r="DP114" s="1054"/>
      <c r="DQ114" s="1055" t="s">
        <v>433</v>
      </c>
      <c r="DR114" s="1053"/>
      <c r="DS114" s="1053"/>
      <c r="DT114" s="1053"/>
      <c r="DU114" s="1054"/>
      <c r="DV114" s="1056" t="s">
        <v>431</v>
      </c>
      <c r="DW114" s="1057"/>
      <c r="DX114" s="1057"/>
      <c r="DY114" s="1057"/>
      <c r="DZ114" s="1058"/>
    </row>
    <row r="115" spans="1:130" s="247" customFormat="1" ht="26.25" customHeight="1" x14ac:dyDescent="0.15">
      <c r="A115" s="1048"/>
      <c r="B115" s="1049"/>
      <c r="C115" s="1044" t="s">
        <v>446</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8170</v>
      </c>
      <c r="AB115" s="1028"/>
      <c r="AC115" s="1028"/>
      <c r="AD115" s="1028"/>
      <c r="AE115" s="1029"/>
      <c r="AF115" s="1030">
        <v>8170</v>
      </c>
      <c r="AG115" s="1028"/>
      <c r="AH115" s="1028"/>
      <c r="AI115" s="1028"/>
      <c r="AJ115" s="1029"/>
      <c r="AK115" s="1030">
        <v>8112</v>
      </c>
      <c r="AL115" s="1028"/>
      <c r="AM115" s="1028"/>
      <c r="AN115" s="1028"/>
      <c r="AO115" s="1029"/>
      <c r="AP115" s="1031">
        <v>0</v>
      </c>
      <c r="AQ115" s="1032"/>
      <c r="AR115" s="1032"/>
      <c r="AS115" s="1032"/>
      <c r="AT115" s="1033"/>
      <c r="AU115" s="994"/>
      <c r="AV115" s="995"/>
      <c r="AW115" s="995"/>
      <c r="AX115" s="995"/>
      <c r="AY115" s="995"/>
      <c r="AZ115" s="1043" t="s">
        <v>447</v>
      </c>
      <c r="BA115" s="1044"/>
      <c r="BB115" s="1044"/>
      <c r="BC115" s="1044"/>
      <c r="BD115" s="1044"/>
      <c r="BE115" s="1044"/>
      <c r="BF115" s="1044"/>
      <c r="BG115" s="1044"/>
      <c r="BH115" s="1044"/>
      <c r="BI115" s="1044"/>
      <c r="BJ115" s="1044"/>
      <c r="BK115" s="1044"/>
      <c r="BL115" s="1044"/>
      <c r="BM115" s="1044"/>
      <c r="BN115" s="1044"/>
      <c r="BO115" s="1044"/>
      <c r="BP115" s="1045"/>
      <c r="BQ115" s="1013" t="s">
        <v>433</v>
      </c>
      <c r="BR115" s="1014"/>
      <c r="BS115" s="1014"/>
      <c r="BT115" s="1014"/>
      <c r="BU115" s="1014"/>
      <c r="BV115" s="1014" t="s">
        <v>431</v>
      </c>
      <c r="BW115" s="1014"/>
      <c r="BX115" s="1014"/>
      <c r="BY115" s="1014"/>
      <c r="BZ115" s="1014"/>
      <c r="CA115" s="1014" t="s">
        <v>136</v>
      </c>
      <c r="CB115" s="1014"/>
      <c r="CC115" s="1014"/>
      <c r="CD115" s="1014"/>
      <c r="CE115" s="1014"/>
      <c r="CF115" s="1008" t="s">
        <v>431</v>
      </c>
      <c r="CG115" s="1009"/>
      <c r="CH115" s="1009"/>
      <c r="CI115" s="1009"/>
      <c r="CJ115" s="1009"/>
      <c r="CK115" s="1039"/>
      <c r="CL115" s="1040"/>
      <c r="CM115" s="1043" t="s">
        <v>448</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433</v>
      </c>
      <c r="DH115" s="1053"/>
      <c r="DI115" s="1053"/>
      <c r="DJ115" s="1053"/>
      <c r="DK115" s="1054"/>
      <c r="DL115" s="1055" t="s">
        <v>431</v>
      </c>
      <c r="DM115" s="1053"/>
      <c r="DN115" s="1053"/>
      <c r="DO115" s="1053"/>
      <c r="DP115" s="1054"/>
      <c r="DQ115" s="1055" t="s">
        <v>136</v>
      </c>
      <c r="DR115" s="1053"/>
      <c r="DS115" s="1053"/>
      <c r="DT115" s="1053"/>
      <c r="DU115" s="1054"/>
      <c r="DV115" s="1056" t="s">
        <v>136</v>
      </c>
      <c r="DW115" s="1057"/>
      <c r="DX115" s="1057"/>
      <c r="DY115" s="1057"/>
      <c r="DZ115" s="1058"/>
    </row>
    <row r="116" spans="1:130" s="247" customFormat="1" ht="26.25" customHeight="1" x14ac:dyDescent="0.15">
      <c r="A116" s="1050"/>
      <c r="B116" s="1051"/>
      <c r="C116" s="1059" t="s">
        <v>449</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433</v>
      </c>
      <c r="AB116" s="1053"/>
      <c r="AC116" s="1053"/>
      <c r="AD116" s="1053"/>
      <c r="AE116" s="1054"/>
      <c r="AF116" s="1055" t="s">
        <v>136</v>
      </c>
      <c r="AG116" s="1053"/>
      <c r="AH116" s="1053"/>
      <c r="AI116" s="1053"/>
      <c r="AJ116" s="1054"/>
      <c r="AK116" s="1055" t="s">
        <v>431</v>
      </c>
      <c r="AL116" s="1053"/>
      <c r="AM116" s="1053"/>
      <c r="AN116" s="1053"/>
      <c r="AO116" s="1054"/>
      <c r="AP116" s="1056" t="s">
        <v>136</v>
      </c>
      <c r="AQ116" s="1057"/>
      <c r="AR116" s="1057"/>
      <c r="AS116" s="1057"/>
      <c r="AT116" s="1058"/>
      <c r="AU116" s="994"/>
      <c r="AV116" s="995"/>
      <c r="AW116" s="995"/>
      <c r="AX116" s="995"/>
      <c r="AY116" s="995"/>
      <c r="AZ116" s="1061" t="s">
        <v>450</v>
      </c>
      <c r="BA116" s="1062"/>
      <c r="BB116" s="1062"/>
      <c r="BC116" s="1062"/>
      <c r="BD116" s="1062"/>
      <c r="BE116" s="1062"/>
      <c r="BF116" s="1062"/>
      <c r="BG116" s="1062"/>
      <c r="BH116" s="1062"/>
      <c r="BI116" s="1062"/>
      <c r="BJ116" s="1062"/>
      <c r="BK116" s="1062"/>
      <c r="BL116" s="1062"/>
      <c r="BM116" s="1062"/>
      <c r="BN116" s="1062"/>
      <c r="BO116" s="1062"/>
      <c r="BP116" s="1063"/>
      <c r="BQ116" s="1013" t="s">
        <v>136</v>
      </c>
      <c r="BR116" s="1014"/>
      <c r="BS116" s="1014"/>
      <c r="BT116" s="1014"/>
      <c r="BU116" s="1014"/>
      <c r="BV116" s="1014" t="s">
        <v>431</v>
      </c>
      <c r="BW116" s="1014"/>
      <c r="BX116" s="1014"/>
      <c r="BY116" s="1014"/>
      <c r="BZ116" s="1014"/>
      <c r="CA116" s="1014" t="s">
        <v>431</v>
      </c>
      <c r="CB116" s="1014"/>
      <c r="CC116" s="1014"/>
      <c r="CD116" s="1014"/>
      <c r="CE116" s="1014"/>
      <c r="CF116" s="1008" t="s">
        <v>431</v>
      </c>
      <c r="CG116" s="1009"/>
      <c r="CH116" s="1009"/>
      <c r="CI116" s="1009"/>
      <c r="CJ116" s="1009"/>
      <c r="CK116" s="1039"/>
      <c r="CL116" s="1040"/>
      <c r="CM116" s="1010" t="s">
        <v>451</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32101</v>
      </c>
      <c r="DH116" s="1053"/>
      <c r="DI116" s="1053"/>
      <c r="DJ116" s="1053"/>
      <c r="DK116" s="1054"/>
      <c r="DL116" s="1055">
        <v>23931</v>
      </c>
      <c r="DM116" s="1053"/>
      <c r="DN116" s="1053"/>
      <c r="DO116" s="1053"/>
      <c r="DP116" s="1054"/>
      <c r="DQ116" s="1055">
        <v>15761</v>
      </c>
      <c r="DR116" s="1053"/>
      <c r="DS116" s="1053"/>
      <c r="DT116" s="1053"/>
      <c r="DU116" s="1054"/>
      <c r="DV116" s="1056">
        <v>0.1</v>
      </c>
      <c r="DW116" s="1057"/>
      <c r="DX116" s="1057"/>
      <c r="DY116" s="1057"/>
      <c r="DZ116" s="1058"/>
    </row>
    <row r="117" spans="1:130" s="247" customFormat="1" ht="26.25" customHeight="1" x14ac:dyDescent="0.15">
      <c r="A117" s="998" t="s">
        <v>185</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452</v>
      </c>
      <c r="Z117" s="980"/>
      <c r="AA117" s="1070">
        <v>2622575</v>
      </c>
      <c r="AB117" s="1071"/>
      <c r="AC117" s="1071"/>
      <c r="AD117" s="1071"/>
      <c r="AE117" s="1072"/>
      <c r="AF117" s="1073">
        <v>2660771</v>
      </c>
      <c r="AG117" s="1071"/>
      <c r="AH117" s="1071"/>
      <c r="AI117" s="1071"/>
      <c r="AJ117" s="1072"/>
      <c r="AK117" s="1073">
        <v>2604471</v>
      </c>
      <c r="AL117" s="1071"/>
      <c r="AM117" s="1071"/>
      <c r="AN117" s="1071"/>
      <c r="AO117" s="1072"/>
      <c r="AP117" s="1074"/>
      <c r="AQ117" s="1075"/>
      <c r="AR117" s="1075"/>
      <c r="AS117" s="1075"/>
      <c r="AT117" s="1076"/>
      <c r="AU117" s="994"/>
      <c r="AV117" s="995"/>
      <c r="AW117" s="995"/>
      <c r="AX117" s="995"/>
      <c r="AY117" s="995"/>
      <c r="AZ117" s="1061" t="s">
        <v>453</v>
      </c>
      <c r="BA117" s="1062"/>
      <c r="BB117" s="1062"/>
      <c r="BC117" s="1062"/>
      <c r="BD117" s="1062"/>
      <c r="BE117" s="1062"/>
      <c r="BF117" s="1062"/>
      <c r="BG117" s="1062"/>
      <c r="BH117" s="1062"/>
      <c r="BI117" s="1062"/>
      <c r="BJ117" s="1062"/>
      <c r="BK117" s="1062"/>
      <c r="BL117" s="1062"/>
      <c r="BM117" s="1062"/>
      <c r="BN117" s="1062"/>
      <c r="BO117" s="1062"/>
      <c r="BP117" s="1063"/>
      <c r="BQ117" s="1013" t="s">
        <v>433</v>
      </c>
      <c r="BR117" s="1014"/>
      <c r="BS117" s="1014"/>
      <c r="BT117" s="1014"/>
      <c r="BU117" s="1014"/>
      <c r="BV117" s="1014" t="s">
        <v>431</v>
      </c>
      <c r="BW117" s="1014"/>
      <c r="BX117" s="1014"/>
      <c r="BY117" s="1014"/>
      <c r="BZ117" s="1014"/>
      <c r="CA117" s="1014" t="s">
        <v>431</v>
      </c>
      <c r="CB117" s="1014"/>
      <c r="CC117" s="1014"/>
      <c r="CD117" s="1014"/>
      <c r="CE117" s="1014"/>
      <c r="CF117" s="1008" t="s">
        <v>433</v>
      </c>
      <c r="CG117" s="1009"/>
      <c r="CH117" s="1009"/>
      <c r="CI117" s="1009"/>
      <c r="CJ117" s="1009"/>
      <c r="CK117" s="1039"/>
      <c r="CL117" s="1040"/>
      <c r="CM117" s="1010" t="s">
        <v>454</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431</v>
      </c>
      <c r="DH117" s="1053"/>
      <c r="DI117" s="1053"/>
      <c r="DJ117" s="1053"/>
      <c r="DK117" s="1054"/>
      <c r="DL117" s="1055" t="s">
        <v>136</v>
      </c>
      <c r="DM117" s="1053"/>
      <c r="DN117" s="1053"/>
      <c r="DO117" s="1053"/>
      <c r="DP117" s="1054"/>
      <c r="DQ117" s="1055" t="s">
        <v>136</v>
      </c>
      <c r="DR117" s="1053"/>
      <c r="DS117" s="1053"/>
      <c r="DT117" s="1053"/>
      <c r="DU117" s="1054"/>
      <c r="DV117" s="1056" t="s">
        <v>136</v>
      </c>
      <c r="DW117" s="1057"/>
      <c r="DX117" s="1057"/>
      <c r="DY117" s="1057"/>
      <c r="DZ117" s="1058"/>
    </row>
    <row r="118" spans="1:130" s="247" customFormat="1" ht="26.25" customHeight="1" x14ac:dyDescent="0.15">
      <c r="A118" s="998" t="s">
        <v>426</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424</v>
      </c>
      <c r="AB118" s="979"/>
      <c r="AC118" s="979"/>
      <c r="AD118" s="979"/>
      <c r="AE118" s="980"/>
      <c r="AF118" s="978" t="s">
        <v>305</v>
      </c>
      <c r="AG118" s="979"/>
      <c r="AH118" s="979"/>
      <c r="AI118" s="979"/>
      <c r="AJ118" s="980"/>
      <c r="AK118" s="978" t="s">
        <v>304</v>
      </c>
      <c r="AL118" s="979"/>
      <c r="AM118" s="979"/>
      <c r="AN118" s="979"/>
      <c r="AO118" s="980"/>
      <c r="AP118" s="1065" t="s">
        <v>425</v>
      </c>
      <c r="AQ118" s="1066"/>
      <c r="AR118" s="1066"/>
      <c r="AS118" s="1066"/>
      <c r="AT118" s="1067"/>
      <c r="AU118" s="994"/>
      <c r="AV118" s="995"/>
      <c r="AW118" s="995"/>
      <c r="AX118" s="995"/>
      <c r="AY118" s="995"/>
      <c r="AZ118" s="1068" t="s">
        <v>455</v>
      </c>
      <c r="BA118" s="1059"/>
      <c r="BB118" s="1059"/>
      <c r="BC118" s="1059"/>
      <c r="BD118" s="1059"/>
      <c r="BE118" s="1059"/>
      <c r="BF118" s="1059"/>
      <c r="BG118" s="1059"/>
      <c r="BH118" s="1059"/>
      <c r="BI118" s="1059"/>
      <c r="BJ118" s="1059"/>
      <c r="BK118" s="1059"/>
      <c r="BL118" s="1059"/>
      <c r="BM118" s="1059"/>
      <c r="BN118" s="1059"/>
      <c r="BO118" s="1059"/>
      <c r="BP118" s="1060"/>
      <c r="BQ118" s="1091" t="s">
        <v>433</v>
      </c>
      <c r="BR118" s="1092"/>
      <c r="BS118" s="1092"/>
      <c r="BT118" s="1092"/>
      <c r="BU118" s="1092"/>
      <c r="BV118" s="1092" t="s">
        <v>433</v>
      </c>
      <c r="BW118" s="1092"/>
      <c r="BX118" s="1092"/>
      <c r="BY118" s="1092"/>
      <c r="BZ118" s="1092"/>
      <c r="CA118" s="1092" t="s">
        <v>433</v>
      </c>
      <c r="CB118" s="1092"/>
      <c r="CC118" s="1092"/>
      <c r="CD118" s="1092"/>
      <c r="CE118" s="1092"/>
      <c r="CF118" s="1008" t="s">
        <v>136</v>
      </c>
      <c r="CG118" s="1009"/>
      <c r="CH118" s="1009"/>
      <c r="CI118" s="1009"/>
      <c r="CJ118" s="1009"/>
      <c r="CK118" s="1039"/>
      <c r="CL118" s="1040"/>
      <c r="CM118" s="1010" t="s">
        <v>456</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136</v>
      </c>
      <c r="DH118" s="1053"/>
      <c r="DI118" s="1053"/>
      <c r="DJ118" s="1053"/>
      <c r="DK118" s="1054"/>
      <c r="DL118" s="1055" t="s">
        <v>136</v>
      </c>
      <c r="DM118" s="1053"/>
      <c r="DN118" s="1053"/>
      <c r="DO118" s="1053"/>
      <c r="DP118" s="1054"/>
      <c r="DQ118" s="1055" t="s">
        <v>136</v>
      </c>
      <c r="DR118" s="1053"/>
      <c r="DS118" s="1053"/>
      <c r="DT118" s="1053"/>
      <c r="DU118" s="1054"/>
      <c r="DV118" s="1056" t="s">
        <v>431</v>
      </c>
      <c r="DW118" s="1057"/>
      <c r="DX118" s="1057"/>
      <c r="DY118" s="1057"/>
      <c r="DZ118" s="1058"/>
    </row>
    <row r="119" spans="1:130" s="247" customFormat="1" ht="26.25" customHeight="1" x14ac:dyDescent="0.15">
      <c r="A119" s="1152" t="s">
        <v>429</v>
      </c>
      <c r="B119" s="1038"/>
      <c r="C119" s="1017" t="s">
        <v>430</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431</v>
      </c>
      <c r="AB119" s="986"/>
      <c r="AC119" s="986"/>
      <c r="AD119" s="986"/>
      <c r="AE119" s="987"/>
      <c r="AF119" s="988" t="s">
        <v>136</v>
      </c>
      <c r="AG119" s="986"/>
      <c r="AH119" s="986"/>
      <c r="AI119" s="986"/>
      <c r="AJ119" s="987"/>
      <c r="AK119" s="988" t="s">
        <v>136</v>
      </c>
      <c r="AL119" s="986"/>
      <c r="AM119" s="986"/>
      <c r="AN119" s="986"/>
      <c r="AO119" s="987"/>
      <c r="AP119" s="989" t="s">
        <v>431</v>
      </c>
      <c r="AQ119" s="990"/>
      <c r="AR119" s="990"/>
      <c r="AS119" s="990"/>
      <c r="AT119" s="991"/>
      <c r="AU119" s="996"/>
      <c r="AV119" s="997"/>
      <c r="AW119" s="997"/>
      <c r="AX119" s="997"/>
      <c r="AY119" s="997"/>
      <c r="AZ119" s="278" t="s">
        <v>185</v>
      </c>
      <c r="BA119" s="278"/>
      <c r="BB119" s="278"/>
      <c r="BC119" s="278"/>
      <c r="BD119" s="278"/>
      <c r="BE119" s="278"/>
      <c r="BF119" s="278"/>
      <c r="BG119" s="278"/>
      <c r="BH119" s="278"/>
      <c r="BI119" s="278"/>
      <c r="BJ119" s="278"/>
      <c r="BK119" s="278"/>
      <c r="BL119" s="278"/>
      <c r="BM119" s="278"/>
      <c r="BN119" s="278"/>
      <c r="BO119" s="1069" t="s">
        <v>457</v>
      </c>
      <c r="BP119" s="1100"/>
      <c r="BQ119" s="1091">
        <v>29883808</v>
      </c>
      <c r="BR119" s="1092"/>
      <c r="BS119" s="1092"/>
      <c r="BT119" s="1092"/>
      <c r="BU119" s="1092"/>
      <c r="BV119" s="1092">
        <v>28987689</v>
      </c>
      <c r="BW119" s="1092"/>
      <c r="BX119" s="1092"/>
      <c r="BY119" s="1092"/>
      <c r="BZ119" s="1092"/>
      <c r="CA119" s="1092">
        <v>28067384</v>
      </c>
      <c r="CB119" s="1092"/>
      <c r="CC119" s="1092"/>
      <c r="CD119" s="1092"/>
      <c r="CE119" s="1092"/>
      <c r="CF119" s="1093"/>
      <c r="CG119" s="1094"/>
      <c r="CH119" s="1094"/>
      <c r="CI119" s="1094"/>
      <c r="CJ119" s="1095"/>
      <c r="CK119" s="1041"/>
      <c r="CL119" s="1042"/>
      <c r="CM119" s="1096" t="s">
        <v>458</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136</v>
      </c>
      <c r="DH119" s="1078"/>
      <c r="DI119" s="1078"/>
      <c r="DJ119" s="1078"/>
      <c r="DK119" s="1079"/>
      <c r="DL119" s="1077" t="s">
        <v>433</v>
      </c>
      <c r="DM119" s="1078"/>
      <c r="DN119" s="1078"/>
      <c r="DO119" s="1078"/>
      <c r="DP119" s="1079"/>
      <c r="DQ119" s="1077" t="s">
        <v>136</v>
      </c>
      <c r="DR119" s="1078"/>
      <c r="DS119" s="1078"/>
      <c r="DT119" s="1078"/>
      <c r="DU119" s="1079"/>
      <c r="DV119" s="1080" t="s">
        <v>431</v>
      </c>
      <c r="DW119" s="1081"/>
      <c r="DX119" s="1081"/>
      <c r="DY119" s="1081"/>
      <c r="DZ119" s="1082"/>
    </row>
    <row r="120" spans="1:130" s="247" customFormat="1" ht="26.25" customHeight="1" x14ac:dyDescent="0.15">
      <c r="A120" s="1153"/>
      <c r="B120" s="1040"/>
      <c r="C120" s="1010" t="s">
        <v>435</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431</v>
      </c>
      <c r="AB120" s="1053"/>
      <c r="AC120" s="1053"/>
      <c r="AD120" s="1053"/>
      <c r="AE120" s="1054"/>
      <c r="AF120" s="1055" t="s">
        <v>431</v>
      </c>
      <c r="AG120" s="1053"/>
      <c r="AH120" s="1053"/>
      <c r="AI120" s="1053"/>
      <c r="AJ120" s="1054"/>
      <c r="AK120" s="1055" t="s">
        <v>431</v>
      </c>
      <c r="AL120" s="1053"/>
      <c r="AM120" s="1053"/>
      <c r="AN120" s="1053"/>
      <c r="AO120" s="1054"/>
      <c r="AP120" s="1056" t="s">
        <v>431</v>
      </c>
      <c r="AQ120" s="1057"/>
      <c r="AR120" s="1057"/>
      <c r="AS120" s="1057"/>
      <c r="AT120" s="1058"/>
      <c r="AU120" s="1083" t="s">
        <v>459</v>
      </c>
      <c r="AV120" s="1084"/>
      <c r="AW120" s="1084"/>
      <c r="AX120" s="1084"/>
      <c r="AY120" s="1085"/>
      <c r="AZ120" s="1034" t="s">
        <v>460</v>
      </c>
      <c r="BA120" s="983"/>
      <c r="BB120" s="983"/>
      <c r="BC120" s="983"/>
      <c r="BD120" s="983"/>
      <c r="BE120" s="983"/>
      <c r="BF120" s="983"/>
      <c r="BG120" s="983"/>
      <c r="BH120" s="983"/>
      <c r="BI120" s="983"/>
      <c r="BJ120" s="983"/>
      <c r="BK120" s="983"/>
      <c r="BL120" s="983"/>
      <c r="BM120" s="983"/>
      <c r="BN120" s="983"/>
      <c r="BO120" s="983"/>
      <c r="BP120" s="984"/>
      <c r="BQ120" s="1020">
        <v>10540765</v>
      </c>
      <c r="BR120" s="1021"/>
      <c r="BS120" s="1021"/>
      <c r="BT120" s="1021"/>
      <c r="BU120" s="1021"/>
      <c r="BV120" s="1021">
        <v>11548891</v>
      </c>
      <c r="BW120" s="1021"/>
      <c r="BX120" s="1021"/>
      <c r="BY120" s="1021"/>
      <c r="BZ120" s="1021"/>
      <c r="CA120" s="1021">
        <v>12819803</v>
      </c>
      <c r="CB120" s="1021"/>
      <c r="CC120" s="1021"/>
      <c r="CD120" s="1021"/>
      <c r="CE120" s="1021"/>
      <c r="CF120" s="1035">
        <v>64.2</v>
      </c>
      <c r="CG120" s="1036"/>
      <c r="CH120" s="1036"/>
      <c r="CI120" s="1036"/>
      <c r="CJ120" s="1036"/>
      <c r="CK120" s="1101" t="s">
        <v>461</v>
      </c>
      <c r="CL120" s="1102"/>
      <c r="CM120" s="1102"/>
      <c r="CN120" s="1102"/>
      <c r="CO120" s="1103"/>
      <c r="CP120" s="1109" t="s">
        <v>462</v>
      </c>
      <c r="CQ120" s="1110"/>
      <c r="CR120" s="1110"/>
      <c r="CS120" s="1110"/>
      <c r="CT120" s="1110"/>
      <c r="CU120" s="1110"/>
      <c r="CV120" s="1110"/>
      <c r="CW120" s="1110"/>
      <c r="CX120" s="1110"/>
      <c r="CY120" s="1110"/>
      <c r="CZ120" s="1110"/>
      <c r="DA120" s="1110"/>
      <c r="DB120" s="1110"/>
      <c r="DC120" s="1110"/>
      <c r="DD120" s="1110"/>
      <c r="DE120" s="1110"/>
      <c r="DF120" s="1111"/>
      <c r="DG120" s="1020">
        <v>3088907</v>
      </c>
      <c r="DH120" s="1021"/>
      <c r="DI120" s="1021"/>
      <c r="DJ120" s="1021"/>
      <c r="DK120" s="1021"/>
      <c r="DL120" s="1021">
        <v>3147491</v>
      </c>
      <c r="DM120" s="1021"/>
      <c r="DN120" s="1021"/>
      <c r="DO120" s="1021"/>
      <c r="DP120" s="1021"/>
      <c r="DQ120" s="1021">
        <v>3116831</v>
      </c>
      <c r="DR120" s="1021"/>
      <c r="DS120" s="1021"/>
      <c r="DT120" s="1021"/>
      <c r="DU120" s="1021"/>
      <c r="DV120" s="1022">
        <v>15.6</v>
      </c>
      <c r="DW120" s="1022"/>
      <c r="DX120" s="1022"/>
      <c r="DY120" s="1022"/>
      <c r="DZ120" s="1023"/>
    </row>
    <row r="121" spans="1:130" s="247" customFormat="1" ht="26.25" customHeight="1" x14ac:dyDescent="0.15">
      <c r="A121" s="1153"/>
      <c r="B121" s="1040"/>
      <c r="C121" s="1061" t="s">
        <v>463</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136</v>
      </c>
      <c r="AB121" s="1053"/>
      <c r="AC121" s="1053"/>
      <c r="AD121" s="1053"/>
      <c r="AE121" s="1054"/>
      <c r="AF121" s="1055" t="s">
        <v>431</v>
      </c>
      <c r="AG121" s="1053"/>
      <c r="AH121" s="1053"/>
      <c r="AI121" s="1053"/>
      <c r="AJ121" s="1054"/>
      <c r="AK121" s="1055" t="s">
        <v>136</v>
      </c>
      <c r="AL121" s="1053"/>
      <c r="AM121" s="1053"/>
      <c r="AN121" s="1053"/>
      <c r="AO121" s="1054"/>
      <c r="AP121" s="1056" t="s">
        <v>431</v>
      </c>
      <c r="AQ121" s="1057"/>
      <c r="AR121" s="1057"/>
      <c r="AS121" s="1057"/>
      <c r="AT121" s="1058"/>
      <c r="AU121" s="1086"/>
      <c r="AV121" s="1087"/>
      <c r="AW121" s="1087"/>
      <c r="AX121" s="1087"/>
      <c r="AY121" s="1088"/>
      <c r="AZ121" s="1043" t="s">
        <v>464</v>
      </c>
      <c r="BA121" s="1044"/>
      <c r="BB121" s="1044"/>
      <c r="BC121" s="1044"/>
      <c r="BD121" s="1044"/>
      <c r="BE121" s="1044"/>
      <c r="BF121" s="1044"/>
      <c r="BG121" s="1044"/>
      <c r="BH121" s="1044"/>
      <c r="BI121" s="1044"/>
      <c r="BJ121" s="1044"/>
      <c r="BK121" s="1044"/>
      <c r="BL121" s="1044"/>
      <c r="BM121" s="1044"/>
      <c r="BN121" s="1044"/>
      <c r="BO121" s="1044"/>
      <c r="BP121" s="1045"/>
      <c r="BQ121" s="1013">
        <v>6281209</v>
      </c>
      <c r="BR121" s="1014"/>
      <c r="BS121" s="1014"/>
      <c r="BT121" s="1014"/>
      <c r="BU121" s="1014"/>
      <c r="BV121" s="1014">
        <v>6331884</v>
      </c>
      <c r="BW121" s="1014"/>
      <c r="BX121" s="1014"/>
      <c r="BY121" s="1014"/>
      <c r="BZ121" s="1014"/>
      <c r="CA121" s="1014">
        <v>6043763</v>
      </c>
      <c r="CB121" s="1014"/>
      <c r="CC121" s="1014"/>
      <c r="CD121" s="1014"/>
      <c r="CE121" s="1014"/>
      <c r="CF121" s="1008">
        <v>30.2</v>
      </c>
      <c r="CG121" s="1009"/>
      <c r="CH121" s="1009"/>
      <c r="CI121" s="1009"/>
      <c r="CJ121" s="1009"/>
      <c r="CK121" s="1104"/>
      <c r="CL121" s="1105"/>
      <c r="CM121" s="1105"/>
      <c r="CN121" s="1105"/>
      <c r="CO121" s="1106"/>
      <c r="CP121" s="1114" t="s">
        <v>402</v>
      </c>
      <c r="CQ121" s="1115"/>
      <c r="CR121" s="1115"/>
      <c r="CS121" s="1115"/>
      <c r="CT121" s="1115"/>
      <c r="CU121" s="1115"/>
      <c r="CV121" s="1115"/>
      <c r="CW121" s="1115"/>
      <c r="CX121" s="1115"/>
      <c r="CY121" s="1115"/>
      <c r="CZ121" s="1115"/>
      <c r="DA121" s="1115"/>
      <c r="DB121" s="1115"/>
      <c r="DC121" s="1115"/>
      <c r="DD121" s="1115"/>
      <c r="DE121" s="1115"/>
      <c r="DF121" s="1116"/>
      <c r="DG121" s="1013">
        <v>613</v>
      </c>
      <c r="DH121" s="1014"/>
      <c r="DI121" s="1014"/>
      <c r="DJ121" s="1014"/>
      <c r="DK121" s="1014"/>
      <c r="DL121" s="1014">
        <v>386</v>
      </c>
      <c r="DM121" s="1014"/>
      <c r="DN121" s="1014"/>
      <c r="DO121" s="1014"/>
      <c r="DP121" s="1014"/>
      <c r="DQ121" s="1014">
        <v>173</v>
      </c>
      <c r="DR121" s="1014"/>
      <c r="DS121" s="1014"/>
      <c r="DT121" s="1014"/>
      <c r="DU121" s="1014"/>
      <c r="DV121" s="1015">
        <v>0</v>
      </c>
      <c r="DW121" s="1015"/>
      <c r="DX121" s="1015"/>
      <c r="DY121" s="1015"/>
      <c r="DZ121" s="1016"/>
    </row>
    <row r="122" spans="1:130" s="247" customFormat="1" ht="26.25" customHeight="1" x14ac:dyDescent="0.15">
      <c r="A122" s="1153"/>
      <c r="B122" s="1040"/>
      <c r="C122" s="1010" t="s">
        <v>445</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136</v>
      </c>
      <c r="AB122" s="1053"/>
      <c r="AC122" s="1053"/>
      <c r="AD122" s="1053"/>
      <c r="AE122" s="1054"/>
      <c r="AF122" s="1055" t="s">
        <v>136</v>
      </c>
      <c r="AG122" s="1053"/>
      <c r="AH122" s="1053"/>
      <c r="AI122" s="1053"/>
      <c r="AJ122" s="1054"/>
      <c r="AK122" s="1055" t="s">
        <v>433</v>
      </c>
      <c r="AL122" s="1053"/>
      <c r="AM122" s="1053"/>
      <c r="AN122" s="1053"/>
      <c r="AO122" s="1054"/>
      <c r="AP122" s="1056" t="s">
        <v>431</v>
      </c>
      <c r="AQ122" s="1057"/>
      <c r="AR122" s="1057"/>
      <c r="AS122" s="1057"/>
      <c r="AT122" s="1058"/>
      <c r="AU122" s="1086"/>
      <c r="AV122" s="1087"/>
      <c r="AW122" s="1087"/>
      <c r="AX122" s="1087"/>
      <c r="AY122" s="1088"/>
      <c r="AZ122" s="1068" t="s">
        <v>465</v>
      </c>
      <c r="BA122" s="1059"/>
      <c r="BB122" s="1059"/>
      <c r="BC122" s="1059"/>
      <c r="BD122" s="1059"/>
      <c r="BE122" s="1059"/>
      <c r="BF122" s="1059"/>
      <c r="BG122" s="1059"/>
      <c r="BH122" s="1059"/>
      <c r="BI122" s="1059"/>
      <c r="BJ122" s="1059"/>
      <c r="BK122" s="1059"/>
      <c r="BL122" s="1059"/>
      <c r="BM122" s="1059"/>
      <c r="BN122" s="1059"/>
      <c r="BO122" s="1059"/>
      <c r="BP122" s="1060"/>
      <c r="BQ122" s="1091">
        <v>16871351</v>
      </c>
      <c r="BR122" s="1092"/>
      <c r="BS122" s="1092"/>
      <c r="BT122" s="1092"/>
      <c r="BU122" s="1092"/>
      <c r="BV122" s="1092">
        <v>16332306</v>
      </c>
      <c r="BW122" s="1092"/>
      <c r="BX122" s="1092"/>
      <c r="BY122" s="1092"/>
      <c r="BZ122" s="1092"/>
      <c r="CA122" s="1092">
        <v>15399093</v>
      </c>
      <c r="CB122" s="1092"/>
      <c r="CC122" s="1092"/>
      <c r="CD122" s="1092"/>
      <c r="CE122" s="1092"/>
      <c r="CF122" s="1112">
        <v>77.099999999999994</v>
      </c>
      <c r="CG122" s="1113"/>
      <c r="CH122" s="1113"/>
      <c r="CI122" s="1113"/>
      <c r="CJ122" s="1113"/>
      <c r="CK122" s="1104"/>
      <c r="CL122" s="1105"/>
      <c r="CM122" s="1105"/>
      <c r="CN122" s="1105"/>
      <c r="CO122" s="1106"/>
      <c r="CP122" s="1114" t="s">
        <v>400</v>
      </c>
      <c r="CQ122" s="1115"/>
      <c r="CR122" s="1115"/>
      <c r="CS122" s="1115"/>
      <c r="CT122" s="1115"/>
      <c r="CU122" s="1115"/>
      <c r="CV122" s="1115"/>
      <c r="CW122" s="1115"/>
      <c r="CX122" s="1115"/>
      <c r="CY122" s="1115"/>
      <c r="CZ122" s="1115"/>
      <c r="DA122" s="1115"/>
      <c r="DB122" s="1115"/>
      <c r="DC122" s="1115"/>
      <c r="DD122" s="1115"/>
      <c r="DE122" s="1115"/>
      <c r="DF122" s="1116"/>
      <c r="DG122" s="1013" t="s">
        <v>136</v>
      </c>
      <c r="DH122" s="1014"/>
      <c r="DI122" s="1014"/>
      <c r="DJ122" s="1014"/>
      <c r="DK122" s="1014"/>
      <c r="DL122" s="1014" t="s">
        <v>433</v>
      </c>
      <c r="DM122" s="1014"/>
      <c r="DN122" s="1014"/>
      <c r="DO122" s="1014"/>
      <c r="DP122" s="1014"/>
      <c r="DQ122" s="1014" t="s">
        <v>136</v>
      </c>
      <c r="DR122" s="1014"/>
      <c r="DS122" s="1014"/>
      <c r="DT122" s="1014"/>
      <c r="DU122" s="1014"/>
      <c r="DV122" s="1015" t="s">
        <v>136</v>
      </c>
      <c r="DW122" s="1015"/>
      <c r="DX122" s="1015"/>
      <c r="DY122" s="1015"/>
      <c r="DZ122" s="1016"/>
    </row>
    <row r="123" spans="1:130" s="247" customFormat="1" ht="26.25" customHeight="1" x14ac:dyDescent="0.15">
      <c r="A123" s="1153"/>
      <c r="B123" s="1040"/>
      <c r="C123" s="1010" t="s">
        <v>451</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8170</v>
      </c>
      <c r="AB123" s="1053"/>
      <c r="AC123" s="1053"/>
      <c r="AD123" s="1053"/>
      <c r="AE123" s="1054"/>
      <c r="AF123" s="1055">
        <v>8170</v>
      </c>
      <c r="AG123" s="1053"/>
      <c r="AH123" s="1053"/>
      <c r="AI123" s="1053"/>
      <c r="AJ123" s="1054"/>
      <c r="AK123" s="1055">
        <v>8112</v>
      </c>
      <c r="AL123" s="1053"/>
      <c r="AM123" s="1053"/>
      <c r="AN123" s="1053"/>
      <c r="AO123" s="1054"/>
      <c r="AP123" s="1056">
        <v>0</v>
      </c>
      <c r="AQ123" s="1057"/>
      <c r="AR123" s="1057"/>
      <c r="AS123" s="1057"/>
      <c r="AT123" s="1058"/>
      <c r="AU123" s="1089"/>
      <c r="AV123" s="1090"/>
      <c r="AW123" s="1090"/>
      <c r="AX123" s="1090"/>
      <c r="AY123" s="1090"/>
      <c r="AZ123" s="278" t="s">
        <v>185</v>
      </c>
      <c r="BA123" s="278"/>
      <c r="BB123" s="278"/>
      <c r="BC123" s="278"/>
      <c r="BD123" s="278"/>
      <c r="BE123" s="278"/>
      <c r="BF123" s="278"/>
      <c r="BG123" s="278"/>
      <c r="BH123" s="278"/>
      <c r="BI123" s="278"/>
      <c r="BJ123" s="278"/>
      <c r="BK123" s="278"/>
      <c r="BL123" s="278"/>
      <c r="BM123" s="278"/>
      <c r="BN123" s="278"/>
      <c r="BO123" s="1069" t="s">
        <v>466</v>
      </c>
      <c r="BP123" s="1100"/>
      <c r="BQ123" s="1159">
        <v>33693325</v>
      </c>
      <c r="BR123" s="1160"/>
      <c r="BS123" s="1160"/>
      <c r="BT123" s="1160"/>
      <c r="BU123" s="1160"/>
      <c r="BV123" s="1160">
        <v>34213081</v>
      </c>
      <c r="BW123" s="1160"/>
      <c r="BX123" s="1160"/>
      <c r="BY123" s="1160"/>
      <c r="BZ123" s="1160"/>
      <c r="CA123" s="1160">
        <v>34262659</v>
      </c>
      <c r="CB123" s="1160"/>
      <c r="CC123" s="1160"/>
      <c r="CD123" s="1160"/>
      <c r="CE123" s="1160"/>
      <c r="CF123" s="1093"/>
      <c r="CG123" s="1094"/>
      <c r="CH123" s="1094"/>
      <c r="CI123" s="1094"/>
      <c r="CJ123" s="1095"/>
      <c r="CK123" s="1104"/>
      <c r="CL123" s="1105"/>
      <c r="CM123" s="1105"/>
      <c r="CN123" s="1105"/>
      <c r="CO123" s="1106"/>
      <c r="CP123" s="1114" t="s">
        <v>401</v>
      </c>
      <c r="CQ123" s="1115"/>
      <c r="CR123" s="1115"/>
      <c r="CS123" s="1115"/>
      <c r="CT123" s="1115"/>
      <c r="CU123" s="1115"/>
      <c r="CV123" s="1115"/>
      <c r="CW123" s="1115"/>
      <c r="CX123" s="1115"/>
      <c r="CY123" s="1115"/>
      <c r="CZ123" s="1115"/>
      <c r="DA123" s="1115"/>
      <c r="DB123" s="1115"/>
      <c r="DC123" s="1115"/>
      <c r="DD123" s="1115"/>
      <c r="DE123" s="1115"/>
      <c r="DF123" s="1116"/>
      <c r="DG123" s="1052" t="s">
        <v>136</v>
      </c>
      <c r="DH123" s="1053"/>
      <c r="DI123" s="1053"/>
      <c r="DJ123" s="1053"/>
      <c r="DK123" s="1054"/>
      <c r="DL123" s="1055" t="s">
        <v>136</v>
      </c>
      <c r="DM123" s="1053"/>
      <c r="DN123" s="1053"/>
      <c r="DO123" s="1053"/>
      <c r="DP123" s="1054"/>
      <c r="DQ123" s="1055" t="s">
        <v>136</v>
      </c>
      <c r="DR123" s="1053"/>
      <c r="DS123" s="1053"/>
      <c r="DT123" s="1053"/>
      <c r="DU123" s="1054"/>
      <c r="DV123" s="1056" t="s">
        <v>136</v>
      </c>
      <c r="DW123" s="1057"/>
      <c r="DX123" s="1057"/>
      <c r="DY123" s="1057"/>
      <c r="DZ123" s="1058"/>
    </row>
    <row r="124" spans="1:130" s="247" customFormat="1" ht="26.25" customHeight="1" thickBot="1" x14ac:dyDescent="0.2">
      <c r="A124" s="1153"/>
      <c r="B124" s="1040"/>
      <c r="C124" s="1010" t="s">
        <v>454</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136</v>
      </c>
      <c r="AB124" s="1053"/>
      <c r="AC124" s="1053"/>
      <c r="AD124" s="1053"/>
      <c r="AE124" s="1054"/>
      <c r="AF124" s="1055" t="s">
        <v>136</v>
      </c>
      <c r="AG124" s="1053"/>
      <c r="AH124" s="1053"/>
      <c r="AI124" s="1053"/>
      <c r="AJ124" s="1054"/>
      <c r="AK124" s="1055" t="s">
        <v>136</v>
      </c>
      <c r="AL124" s="1053"/>
      <c r="AM124" s="1053"/>
      <c r="AN124" s="1053"/>
      <c r="AO124" s="1054"/>
      <c r="AP124" s="1056" t="s">
        <v>431</v>
      </c>
      <c r="AQ124" s="1057"/>
      <c r="AR124" s="1057"/>
      <c r="AS124" s="1057"/>
      <c r="AT124" s="1058"/>
      <c r="AU124" s="1155" t="s">
        <v>467</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136</v>
      </c>
      <c r="BR124" s="1122"/>
      <c r="BS124" s="1122"/>
      <c r="BT124" s="1122"/>
      <c r="BU124" s="1122"/>
      <c r="BV124" s="1122" t="s">
        <v>136</v>
      </c>
      <c r="BW124" s="1122"/>
      <c r="BX124" s="1122"/>
      <c r="BY124" s="1122"/>
      <c r="BZ124" s="1122"/>
      <c r="CA124" s="1122" t="s">
        <v>136</v>
      </c>
      <c r="CB124" s="1122"/>
      <c r="CC124" s="1122"/>
      <c r="CD124" s="1122"/>
      <c r="CE124" s="1122"/>
      <c r="CF124" s="1123"/>
      <c r="CG124" s="1124"/>
      <c r="CH124" s="1124"/>
      <c r="CI124" s="1124"/>
      <c r="CJ124" s="1125"/>
      <c r="CK124" s="1107"/>
      <c r="CL124" s="1107"/>
      <c r="CM124" s="1107"/>
      <c r="CN124" s="1107"/>
      <c r="CO124" s="1108"/>
      <c r="CP124" s="1114" t="s">
        <v>468</v>
      </c>
      <c r="CQ124" s="1115"/>
      <c r="CR124" s="1115"/>
      <c r="CS124" s="1115"/>
      <c r="CT124" s="1115"/>
      <c r="CU124" s="1115"/>
      <c r="CV124" s="1115"/>
      <c r="CW124" s="1115"/>
      <c r="CX124" s="1115"/>
      <c r="CY124" s="1115"/>
      <c r="CZ124" s="1115"/>
      <c r="DA124" s="1115"/>
      <c r="DB124" s="1115"/>
      <c r="DC124" s="1115"/>
      <c r="DD124" s="1115"/>
      <c r="DE124" s="1115"/>
      <c r="DF124" s="1116"/>
      <c r="DG124" s="1099" t="s">
        <v>431</v>
      </c>
      <c r="DH124" s="1078"/>
      <c r="DI124" s="1078"/>
      <c r="DJ124" s="1078"/>
      <c r="DK124" s="1079"/>
      <c r="DL124" s="1077" t="s">
        <v>431</v>
      </c>
      <c r="DM124" s="1078"/>
      <c r="DN124" s="1078"/>
      <c r="DO124" s="1078"/>
      <c r="DP124" s="1079"/>
      <c r="DQ124" s="1077" t="s">
        <v>431</v>
      </c>
      <c r="DR124" s="1078"/>
      <c r="DS124" s="1078"/>
      <c r="DT124" s="1078"/>
      <c r="DU124" s="1079"/>
      <c r="DV124" s="1080" t="s">
        <v>431</v>
      </c>
      <c r="DW124" s="1081"/>
      <c r="DX124" s="1081"/>
      <c r="DY124" s="1081"/>
      <c r="DZ124" s="1082"/>
    </row>
    <row r="125" spans="1:130" s="247" customFormat="1" ht="26.25" customHeight="1" x14ac:dyDescent="0.15">
      <c r="A125" s="1153"/>
      <c r="B125" s="1040"/>
      <c r="C125" s="1010" t="s">
        <v>456</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431</v>
      </c>
      <c r="AB125" s="1053"/>
      <c r="AC125" s="1053"/>
      <c r="AD125" s="1053"/>
      <c r="AE125" s="1054"/>
      <c r="AF125" s="1055" t="s">
        <v>431</v>
      </c>
      <c r="AG125" s="1053"/>
      <c r="AH125" s="1053"/>
      <c r="AI125" s="1053"/>
      <c r="AJ125" s="1054"/>
      <c r="AK125" s="1055" t="s">
        <v>431</v>
      </c>
      <c r="AL125" s="1053"/>
      <c r="AM125" s="1053"/>
      <c r="AN125" s="1053"/>
      <c r="AO125" s="1054"/>
      <c r="AP125" s="1056" t="s">
        <v>431</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469</v>
      </c>
      <c r="CL125" s="1102"/>
      <c r="CM125" s="1102"/>
      <c r="CN125" s="1102"/>
      <c r="CO125" s="1103"/>
      <c r="CP125" s="1034" t="s">
        <v>470</v>
      </c>
      <c r="CQ125" s="983"/>
      <c r="CR125" s="983"/>
      <c r="CS125" s="983"/>
      <c r="CT125" s="983"/>
      <c r="CU125" s="983"/>
      <c r="CV125" s="983"/>
      <c r="CW125" s="983"/>
      <c r="CX125" s="983"/>
      <c r="CY125" s="983"/>
      <c r="CZ125" s="983"/>
      <c r="DA125" s="983"/>
      <c r="DB125" s="983"/>
      <c r="DC125" s="983"/>
      <c r="DD125" s="983"/>
      <c r="DE125" s="983"/>
      <c r="DF125" s="984"/>
      <c r="DG125" s="1020" t="s">
        <v>136</v>
      </c>
      <c r="DH125" s="1021"/>
      <c r="DI125" s="1021"/>
      <c r="DJ125" s="1021"/>
      <c r="DK125" s="1021"/>
      <c r="DL125" s="1021" t="s">
        <v>431</v>
      </c>
      <c r="DM125" s="1021"/>
      <c r="DN125" s="1021"/>
      <c r="DO125" s="1021"/>
      <c r="DP125" s="1021"/>
      <c r="DQ125" s="1021" t="s">
        <v>431</v>
      </c>
      <c r="DR125" s="1021"/>
      <c r="DS125" s="1021"/>
      <c r="DT125" s="1021"/>
      <c r="DU125" s="1021"/>
      <c r="DV125" s="1022" t="s">
        <v>431</v>
      </c>
      <c r="DW125" s="1022"/>
      <c r="DX125" s="1022"/>
      <c r="DY125" s="1022"/>
      <c r="DZ125" s="1023"/>
    </row>
    <row r="126" spans="1:130" s="247" customFormat="1" ht="26.25" customHeight="1" thickBot="1" x14ac:dyDescent="0.2">
      <c r="A126" s="1153"/>
      <c r="B126" s="1040"/>
      <c r="C126" s="1010" t="s">
        <v>458</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431</v>
      </c>
      <c r="AB126" s="1053"/>
      <c r="AC126" s="1053"/>
      <c r="AD126" s="1053"/>
      <c r="AE126" s="1054"/>
      <c r="AF126" s="1055" t="s">
        <v>431</v>
      </c>
      <c r="AG126" s="1053"/>
      <c r="AH126" s="1053"/>
      <c r="AI126" s="1053"/>
      <c r="AJ126" s="1054"/>
      <c r="AK126" s="1055" t="s">
        <v>136</v>
      </c>
      <c r="AL126" s="1053"/>
      <c r="AM126" s="1053"/>
      <c r="AN126" s="1053"/>
      <c r="AO126" s="1054"/>
      <c r="AP126" s="1056" t="s">
        <v>431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471</v>
      </c>
      <c r="CQ126" s="1044"/>
      <c r="CR126" s="1044"/>
      <c r="CS126" s="1044"/>
      <c r="CT126" s="1044"/>
      <c r="CU126" s="1044"/>
      <c r="CV126" s="1044"/>
      <c r="CW126" s="1044"/>
      <c r="CX126" s="1044"/>
      <c r="CY126" s="1044"/>
      <c r="CZ126" s="1044"/>
      <c r="DA126" s="1044"/>
      <c r="DB126" s="1044"/>
      <c r="DC126" s="1044"/>
      <c r="DD126" s="1044"/>
      <c r="DE126" s="1044"/>
      <c r="DF126" s="1045"/>
      <c r="DG126" s="1013" t="s">
        <v>431</v>
      </c>
      <c r="DH126" s="1014"/>
      <c r="DI126" s="1014"/>
      <c r="DJ126" s="1014"/>
      <c r="DK126" s="1014"/>
      <c r="DL126" s="1014" t="s">
        <v>431</v>
      </c>
      <c r="DM126" s="1014"/>
      <c r="DN126" s="1014"/>
      <c r="DO126" s="1014"/>
      <c r="DP126" s="1014"/>
      <c r="DQ126" s="1014" t="s">
        <v>431</v>
      </c>
      <c r="DR126" s="1014"/>
      <c r="DS126" s="1014"/>
      <c r="DT126" s="1014"/>
      <c r="DU126" s="1014"/>
      <c r="DV126" s="1015" t="s">
        <v>431</v>
      </c>
      <c r="DW126" s="1015"/>
      <c r="DX126" s="1015"/>
      <c r="DY126" s="1015"/>
      <c r="DZ126" s="1016"/>
    </row>
    <row r="127" spans="1:130" s="247" customFormat="1" ht="26.25" customHeight="1" x14ac:dyDescent="0.15">
      <c r="A127" s="1154"/>
      <c r="B127" s="1042"/>
      <c r="C127" s="1096" t="s">
        <v>472</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431</v>
      </c>
      <c r="AB127" s="1053"/>
      <c r="AC127" s="1053"/>
      <c r="AD127" s="1053"/>
      <c r="AE127" s="1054"/>
      <c r="AF127" s="1055" t="s">
        <v>431</v>
      </c>
      <c r="AG127" s="1053"/>
      <c r="AH127" s="1053"/>
      <c r="AI127" s="1053"/>
      <c r="AJ127" s="1054"/>
      <c r="AK127" s="1055" t="s">
        <v>431</v>
      </c>
      <c r="AL127" s="1053"/>
      <c r="AM127" s="1053"/>
      <c r="AN127" s="1053"/>
      <c r="AO127" s="1054"/>
      <c r="AP127" s="1056" t="s">
        <v>431</v>
      </c>
      <c r="AQ127" s="1057"/>
      <c r="AR127" s="1057"/>
      <c r="AS127" s="1057"/>
      <c r="AT127" s="1058"/>
      <c r="AU127" s="283"/>
      <c r="AV127" s="283"/>
      <c r="AW127" s="283"/>
      <c r="AX127" s="1126" t="s">
        <v>473</v>
      </c>
      <c r="AY127" s="1127"/>
      <c r="AZ127" s="1127"/>
      <c r="BA127" s="1127"/>
      <c r="BB127" s="1127"/>
      <c r="BC127" s="1127"/>
      <c r="BD127" s="1127"/>
      <c r="BE127" s="1128"/>
      <c r="BF127" s="1129" t="s">
        <v>474</v>
      </c>
      <c r="BG127" s="1127"/>
      <c r="BH127" s="1127"/>
      <c r="BI127" s="1127"/>
      <c r="BJ127" s="1127"/>
      <c r="BK127" s="1127"/>
      <c r="BL127" s="1128"/>
      <c r="BM127" s="1129" t="s">
        <v>475</v>
      </c>
      <c r="BN127" s="1127"/>
      <c r="BO127" s="1127"/>
      <c r="BP127" s="1127"/>
      <c r="BQ127" s="1127"/>
      <c r="BR127" s="1127"/>
      <c r="BS127" s="1128"/>
      <c r="BT127" s="1129" t="s">
        <v>476</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477</v>
      </c>
      <c r="CQ127" s="1044"/>
      <c r="CR127" s="1044"/>
      <c r="CS127" s="1044"/>
      <c r="CT127" s="1044"/>
      <c r="CU127" s="1044"/>
      <c r="CV127" s="1044"/>
      <c r="CW127" s="1044"/>
      <c r="CX127" s="1044"/>
      <c r="CY127" s="1044"/>
      <c r="CZ127" s="1044"/>
      <c r="DA127" s="1044"/>
      <c r="DB127" s="1044"/>
      <c r="DC127" s="1044"/>
      <c r="DD127" s="1044"/>
      <c r="DE127" s="1044"/>
      <c r="DF127" s="1045"/>
      <c r="DG127" s="1013" t="s">
        <v>431</v>
      </c>
      <c r="DH127" s="1014"/>
      <c r="DI127" s="1014"/>
      <c r="DJ127" s="1014"/>
      <c r="DK127" s="1014"/>
      <c r="DL127" s="1014" t="s">
        <v>431</v>
      </c>
      <c r="DM127" s="1014"/>
      <c r="DN127" s="1014"/>
      <c r="DO127" s="1014"/>
      <c r="DP127" s="1014"/>
      <c r="DQ127" s="1014" t="s">
        <v>431</v>
      </c>
      <c r="DR127" s="1014"/>
      <c r="DS127" s="1014"/>
      <c r="DT127" s="1014"/>
      <c r="DU127" s="1014"/>
      <c r="DV127" s="1015" t="s">
        <v>431</v>
      </c>
      <c r="DW127" s="1015"/>
      <c r="DX127" s="1015"/>
      <c r="DY127" s="1015"/>
      <c r="DZ127" s="1016"/>
    </row>
    <row r="128" spans="1:130" s="247" customFormat="1" ht="26.25" customHeight="1" thickBot="1" x14ac:dyDescent="0.2">
      <c r="A128" s="1137" t="s">
        <v>478</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479</v>
      </c>
      <c r="X128" s="1139"/>
      <c r="Y128" s="1139"/>
      <c r="Z128" s="1140"/>
      <c r="AA128" s="1141">
        <v>840395</v>
      </c>
      <c r="AB128" s="1142"/>
      <c r="AC128" s="1142"/>
      <c r="AD128" s="1142"/>
      <c r="AE128" s="1143"/>
      <c r="AF128" s="1144">
        <v>829392</v>
      </c>
      <c r="AG128" s="1142"/>
      <c r="AH128" s="1142"/>
      <c r="AI128" s="1142"/>
      <c r="AJ128" s="1143"/>
      <c r="AK128" s="1144">
        <v>825848</v>
      </c>
      <c r="AL128" s="1142"/>
      <c r="AM128" s="1142"/>
      <c r="AN128" s="1142"/>
      <c r="AO128" s="1143"/>
      <c r="AP128" s="1145"/>
      <c r="AQ128" s="1146"/>
      <c r="AR128" s="1146"/>
      <c r="AS128" s="1146"/>
      <c r="AT128" s="1147"/>
      <c r="AU128" s="283"/>
      <c r="AV128" s="283"/>
      <c r="AW128" s="283"/>
      <c r="AX128" s="982" t="s">
        <v>480</v>
      </c>
      <c r="AY128" s="983"/>
      <c r="AZ128" s="983"/>
      <c r="BA128" s="983"/>
      <c r="BB128" s="983"/>
      <c r="BC128" s="983"/>
      <c r="BD128" s="983"/>
      <c r="BE128" s="984"/>
      <c r="BF128" s="1148" t="s">
        <v>136</v>
      </c>
      <c r="BG128" s="1149"/>
      <c r="BH128" s="1149"/>
      <c r="BI128" s="1149"/>
      <c r="BJ128" s="1149"/>
      <c r="BK128" s="1149"/>
      <c r="BL128" s="1150"/>
      <c r="BM128" s="1148">
        <v>12.34</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481</v>
      </c>
      <c r="CQ128" s="1131"/>
      <c r="CR128" s="1131"/>
      <c r="CS128" s="1131"/>
      <c r="CT128" s="1131"/>
      <c r="CU128" s="1131"/>
      <c r="CV128" s="1131"/>
      <c r="CW128" s="1131"/>
      <c r="CX128" s="1131"/>
      <c r="CY128" s="1131"/>
      <c r="CZ128" s="1131"/>
      <c r="DA128" s="1131"/>
      <c r="DB128" s="1131"/>
      <c r="DC128" s="1131"/>
      <c r="DD128" s="1131"/>
      <c r="DE128" s="1131"/>
      <c r="DF128" s="1132"/>
      <c r="DG128" s="1133" t="s">
        <v>136</v>
      </c>
      <c r="DH128" s="1134"/>
      <c r="DI128" s="1134"/>
      <c r="DJ128" s="1134"/>
      <c r="DK128" s="1134"/>
      <c r="DL128" s="1134" t="s">
        <v>136</v>
      </c>
      <c r="DM128" s="1134"/>
      <c r="DN128" s="1134"/>
      <c r="DO128" s="1134"/>
      <c r="DP128" s="1134"/>
      <c r="DQ128" s="1134" t="s">
        <v>136</v>
      </c>
      <c r="DR128" s="1134"/>
      <c r="DS128" s="1134"/>
      <c r="DT128" s="1134"/>
      <c r="DU128" s="1134"/>
      <c r="DV128" s="1135" t="s">
        <v>136</v>
      </c>
      <c r="DW128" s="1135"/>
      <c r="DX128" s="1135"/>
      <c r="DY128" s="1135"/>
      <c r="DZ128" s="1136"/>
    </row>
    <row r="129" spans="1:131" s="247"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482</v>
      </c>
      <c r="X129" s="1168"/>
      <c r="Y129" s="1168"/>
      <c r="Z129" s="1169"/>
      <c r="AA129" s="1052">
        <v>21528627</v>
      </c>
      <c r="AB129" s="1053"/>
      <c r="AC129" s="1053"/>
      <c r="AD129" s="1053"/>
      <c r="AE129" s="1054"/>
      <c r="AF129" s="1055">
        <v>21521531</v>
      </c>
      <c r="AG129" s="1053"/>
      <c r="AH129" s="1053"/>
      <c r="AI129" s="1053"/>
      <c r="AJ129" s="1054"/>
      <c r="AK129" s="1055">
        <v>21639380</v>
      </c>
      <c r="AL129" s="1053"/>
      <c r="AM129" s="1053"/>
      <c r="AN129" s="1053"/>
      <c r="AO129" s="1054"/>
      <c r="AP129" s="1170"/>
      <c r="AQ129" s="1171"/>
      <c r="AR129" s="1171"/>
      <c r="AS129" s="1171"/>
      <c r="AT129" s="1172"/>
      <c r="AU129" s="285"/>
      <c r="AV129" s="285"/>
      <c r="AW129" s="285"/>
      <c r="AX129" s="1161" t="s">
        <v>483</v>
      </c>
      <c r="AY129" s="1044"/>
      <c r="AZ129" s="1044"/>
      <c r="BA129" s="1044"/>
      <c r="BB129" s="1044"/>
      <c r="BC129" s="1044"/>
      <c r="BD129" s="1044"/>
      <c r="BE129" s="1045"/>
      <c r="BF129" s="1162" t="s">
        <v>136</v>
      </c>
      <c r="BG129" s="1163"/>
      <c r="BH129" s="1163"/>
      <c r="BI129" s="1163"/>
      <c r="BJ129" s="1163"/>
      <c r="BK129" s="1163"/>
      <c r="BL129" s="1164"/>
      <c r="BM129" s="1162">
        <v>17.34</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484</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485</v>
      </c>
      <c r="X130" s="1168"/>
      <c r="Y130" s="1168"/>
      <c r="Z130" s="1169"/>
      <c r="AA130" s="1052">
        <v>1752486</v>
      </c>
      <c r="AB130" s="1053"/>
      <c r="AC130" s="1053"/>
      <c r="AD130" s="1053"/>
      <c r="AE130" s="1054"/>
      <c r="AF130" s="1055">
        <v>1744717</v>
      </c>
      <c r="AG130" s="1053"/>
      <c r="AH130" s="1053"/>
      <c r="AI130" s="1053"/>
      <c r="AJ130" s="1054"/>
      <c r="AK130" s="1055">
        <v>1658202</v>
      </c>
      <c r="AL130" s="1053"/>
      <c r="AM130" s="1053"/>
      <c r="AN130" s="1053"/>
      <c r="AO130" s="1054"/>
      <c r="AP130" s="1170"/>
      <c r="AQ130" s="1171"/>
      <c r="AR130" s="1171"/>
      <c r="AS130" s="1171"/>
      <c r="AT130" s="1172"/>
      <c r="AU130" s="285"/>
      <c r="AV130" s="285"/>
      <c r="AW130" s="285"/>
      <c r="AX130" s="1161" t="s">
        <v>486</v>
      </c>
      <c r="AY130" s="1044"/>
      <c r="AZ130" s="1044"/>
      <c r="BA130" s="1044"/>
      <c r="BB130" s="1044"/>
      <c r="BC130" s="1044"/>
      <c r="BD130" s="1044"/>
      <c r="BE130" s="1045"/>
      <c r="BF130" s="1198">
        <v>0.3</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487</v>
      </c>
      <c r="X131" s="1206"/>
      <c r="Y131" s="1206"/>
      <c r="Z131" s="1207"/>
      <c r="AA131" s="1099">
        <v>19776141</v>
      </c>
      <c r="AB131" s="1078"/>
      <c r="AC131" s="1078"/>
      <c r="AD131" s="1078"/>
      <c r="AE131" s="1079"/>
      <c r="AF131" s="1077">
        <v>19776814</v>
      </c>
      <c r="AG131" s="1078"/>
      <c r="AH131" s="1078"/>
      <c r="AI131" s="1078"/>
      <c r="AJ131" s="1079"/>
      <c r="AK131" s="1077">
        <v>19981178</v>
      </c>
      <c r="AL131" s="1078"/>
      <c r="AM131" s="1078"/>
      <c r="AN131" s="1078"/>
      <c r="AO131" s="1079"/>
      <c r="AP131" s="1208"/>
      <c r="AQ131" s="1209"/>
      <c r="AR131" s="1209"/>
      <c r="AS131" s="1209"/>
      <c r="AT131" s="1210"/>
      <c r="AU131" s="285"/>
      <c r="AV131" s="285"/>
      <c r="AW131" s="285"/>
      <c r="AX131" s="1180" t="s">
        <v>488</v>
      </c>
      <c r="AY131" s="1131"/>
      <c r="AZ131" s="1131"/>
      <c r="BA131" s="1131"/>
      <c r="BB131" s="1131"/>
      <c r="BC131" s="1131"/>
      <c r="BD131" s="1131"/>
      <c r="BE131" s="1132"/>
      <c r="BF131" s="1181" t="s">
        <v>136</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489</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490</v>
      </c>
      <c r="W132" s="1191"/>
      <c r="X132" s="1191"/>
      <c r="Y132" s="1191"/>
      <c r="Z132" s="1192"/>
      <c r="AA132" s="1193">
        <v>0.15015062800000001</v>
      </c>
      <c r="AB132" s="1194"/>
      <c r="AC132" s="1194"/>
      <c r="AD132" s="1194"/>
      <c r="AE132" s="1195"/>
      <c r="AF132" s="1196">
        <v>0.438200005</v>
      </c>
      <c r="AG132" s="1194"/>
      <c r="AH132" s="1194"/>
      <c r="AI132" s="1194"/>
      <c r="AJ132" s="1195"/>
      <c r="AK132" s="1196">
        <v>0.60267217500000003</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491</v>
      </c>
      <c r="W133" s="1174"/>
      <c r="X133" s="1174"/>
      <c r="Y133" s="1174"/>
      <c r="Z133" s="1175"/>
      <c r="AA133" s="1176">
        <v>0.2</v>
      </c>
      <c r="AB133" s="1177"/>
      <c r="AC133" s="1177"/>
      <c r="AD133" s="1177"/>
      <c r="AE133" s="1178"/>
      <c r="AF133" s="1176">
        <v>0.2</v>
      </c>
      <c r="AG133" s="1177"/>
      <c r="AH133" s="1177"/>
      <c r="AI133" s="1177"/>
      <c r="AJ133" s="1178"/>
      <c r="AK133" s="1176">
        <v>0.3</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pvUZB2X+qKj5qoPI5j21qi++stV0rAvE7zCftZ9Dv16T5hY1WZSo5H8VI0rpfgt2FbxCJZ8ftKxDvwuWtipWOQ==" saltValue="tsVOZ4AWj36/uWJFVMpe8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7z9wvtZHVM0x+EHU/Y9Julbwig/XC3RUDPRTy+W9yrU8+dUXkzryDyKUBMdOlgt2wJXtunZdmRmwt3rp/cUu8g==" saltValue="yvdi81Yb5WZdCUTej+Nv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gPvLwSArCiguMjvd2iSLLLp/G5sfjO8LxtbnEpk4iRB8Zwuv5DXyJFmjAZGeifC0YXrC+rmup2wlGMkjMcJgw==" saltValue="BnwGj/JVY4TMOxLFHA0G6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495</v>
      </c>
      <c r="AP7" s="304"/>
      <c r="AQ7" s="305" t="s">
        <v>496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497</v>
      </c>
      <c r="AQ8" s="311" t="s">
        <v>498</v>
      </c>
      <c r="AR8" s="312" t="s">
        <v>499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500</v>
      </c>
      <c r="AL9" s="1217"/>
      <c r="AM9" s="1217"/>
      <c r="AN9" s="1218"/>
      <c r="AO9" s="313">
        <v>5297787</v>
      </c>
      <c r="AP9" s="313">
        <v>46719</v>
      </c>
      <c r="AQ9" s="314">
        <v>56868</v>
      </c>
      <c r="AR9" s="315">
        <v>-17.8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501</v>
      </c>
      <c r="AL10" s="1217"/>
      <c r="AM10" s="1217"/>
      <c r="AN10" s="1218"/>
      <c r="AO10" s="316">
        <v>395300</v>
      </c>
      <c r="AP10" s="316">
        <v>3486</v>
      </c>
      <c r="AQ10" s="317">
        <v>3674</v>
      </c>
      <c r="AR10" s="318">
        <v>-5.0999999999999996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502</v>
      </c>
      <c r="AL11" s="1217"/>
      <c r="AM11" s="1217"/>
      <c r="AN11" s="1218"/>
      <c r="AO11" s="316">
        <v>31297</v>
      </c>
      <c r="AP11" s="316">
        <v>276</v>
      </c>
      <c r="AQ11" s="317">
        <v>3477</v>
      </c>
      <c r="AR11" s="318">
        <v>-92.1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503</v>
      </c>
      <c r="AL12" s="1217"/>
      <c r="AM12" s="1217"/>
      <c r="AN12" s="1218"/>
      <c r="AO12" s="316" t="s">
        <v>504</v>
      </c>
      <c r="AP12" s="316" t="s">
        <v>504</v>
      </c>
      <c r="AQ12" s="317">
        <v>579</v>
      </c>
      <c r="AR12" s="318" t="s">
        <v>504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505</v>
      </c>
      <c r="AL13" s="1217"/>
      <c r="AM13" s="1217"/>
      <c r="AN13" s="1218"/>
      <c r="AO13" s="316" t="s">
        <v>504</v>
      </c>
      <c r="AP13" s="316" t="s">
        <v>504</v>
      </c>
      <c r="AQ13" s="317">
        <v>11</v>
      </c>
      <c r="AR13" s="318" t="s">
        <v>504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506</v>
      </c>
      <c r="AL14" s="1217"/>
      <c r="AM14" s="1217"/>
      <c r="AN14" s="1218"/>
      <c r="AO14" s="316">
        <v>477370</v>
      </c>
      <c r="AP14" s="316">
        <v>4210</v>
      </c>
      <c r="AQ14" s="317">
        <v>2399</v>
      </c>
      <c r="AR14" s="318">
        <v>75.5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507</v>
      </c>
      <c r="AL15" s="1217"/>
      <c r="AM15" s="1217"/>
      <c r="AN15" s="1218"/>
      <c r="AO15" s="316">
        <v>146069</v>
      </c>
      <c r="AP15" s="316">
        <v>1288</v>
      </c>
      <c r="AQ15" s="317">
        <v>1114</v>
      </c>
      <c r="AR15" s="318">
        <v>15.6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508</v>
      </c>
      <c r="AL16" s="1220"/>
      <c r="AM16" s="1220"/>
      <c r="AN16" s="1221"/>
      <c r="AO16" s="316">
        <v>-456524</v>
      </c>
      <c r="AP16" s="316">
        <v>-4026</v>
      </c>
      <c r="AQ16" s="317">
        <v>-4418</v>
      </c>
      <c r="AR16" s="318">
        <v>-8.9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185</v>
      </c>
      <c r="AL17" s="1220"/>
      <c r="AM17" s="1220"/>
      <c r="AN17" s="1221"/>
      <c r="AO17" s="316">
        <v>5891299</v>
      </c>
      <c r="AP17" s="316">
        <v>51953</v>
      </c>
      <c r="AQ17" s="317">
        <v>63704</v>
      </c>
      <c r="AR17" s="318">
        <v>-18.399999999999999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510</v>
      </c>
      <c r="AP20" s="324" t="s">
        <v>511</v>
      </c>
      <c r="AQ20" s="325" t="s">
        <v>512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513</v>
      </c>
      <c r="AL21" s="1212"/>
      <c r="AM21" s="1212"/>
      <c r="AN21" s="1213"/>
      <c r="AO21" s="328">
        <v>4.87</v>
      </c>
      <c r="AP21" s="329">
        <v>6.05</v>
      </c>
      <c r="AQ21" s="330">
        <v>-1.18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514</v>
      </c>
      <c r="AL22" s="1212"/>
      <c r="AM22" s="1212"/>
      <c r="AN22" s="1213"/>
      <c r="AO22" s="333">
        <v>100.2</v>
      </c>
      <c r="AP22" s="334">
        <v>99.6</v>
      </c>
      <c r="AQ22" s="335">
        <v>0.6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495</v>
      </c>
      <c r="AP30" s="304"/>
      <c r="AQ30" s="305" t="s">
        <v>496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497</v>
      </c>
      <c r="AQ31" s="311" t="s">
        <v>498</v>
      </c>
      <c r="AR31" s="312" t="s">
        <v>499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518</v>
      </c>
      <c r="AL32" s="1228"/>
      <c r="AM32" s="1228"/>
      <c r="AN32" s="1229"/>
      <c r="AO32" s="343">
        <v>2125401</v>
      </c>
      <c r="AP32" s="343">
        <v>18743</v>
      </c>
      <c r="AQ32" s="344">
        <v>31767</v>
      </c>
      <c r="AR32" s="345">
        <v>-41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519</v>
      </c>
      <c r="AL33" s="1228"/>
      <c r="AM33" s="1228"/>
      <c r="AN33" s="1229"/>
      <c r="AO33" s="343" t="s">
        <v>504</v>
      </c>
      <c r="AP33" s="343" t="s">
        <v>504</v>
      </c>
      <c r="AQ33" s="344">
        <v>4</v>
      </c>
      <c r="AR33" s="345" t="s">
        <v>504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520</v>
      </c>
      <c r="AL34" s="1228"/>
      <c r="AM34" s="1228"/>
      <c r="AN34" s="1229"/>
      <c r="AO34" s="343" t="s">
        <v>504</v>
      </c>
      <c r="AP34" s="343" t="s">
        <v>504</v>
      </c>
      <c r="AQ34" s="344">
        <v>33</v>
      </c>
      <c r="AR34" s="345" t="s">
        <v>504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521</v>
      </c>
      <c r="AL35" s="1228"/>
      <c r="AM35" s="1228"/>
      <c r="AN35" s="1229"/>
      <c r="AO35" s="343">
        <v>437299</v>
      </c>
      <c r="AP35" s="343">
        <v>3856</v>
      </c>
      <c r="AQ35" s="344">
        <v>6427</v>
      </c>
      <c r="AR35" s="345">
        <v>-40</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522</v>
      </c>
      <c r="AL36" s="1228"/>
      <c r="AM36" s="1228"/>
      <c r="AN36" s="1229"/>
      <c r="AO36" s="343">
        <v>33659</v>
      </c>
      <c r="AP36" s="343">
        <v>297</v>
      </c>
      <c r="AQ36" s="344">
        <v>1122</v>
      </c>
      <c r="AR36" s="345">
        <v>-73.5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523</v>
      </c>
      <c r="AL37" s="1228"/>
      <c r="AM37" s="1228"/>
      <c r="AN37" s="1229"/>
      <c r="AO37" s="343">
        <v>8112</v>
      </c>
      <c r="AP37" s="343">
        <v>72</v>
      </c>
      <c r="AQ37" s="344">
        <v>1023</v>
      </c>
      <c r="AR37" s="345">
        <v>-93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524</v>
      </c>
      <c r="AL38" s="1231"/>
      <c r="AM38" s="1231"/>
      <c r="AN38" s="1232"/>
      <c r="AO38" s="346" t="s">
        <v>504</v>
      </c>
      <c r="AP38" s="346" t="s">
        <v>504</v>
      </c>
      <c r="AQ38" s="347">
        <v>2</v>
      </c>
      <c r="AR38" s="335" t="s">
        <v>504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525</v>
      </c>
      <c r="AL39" s="1231"/>
      <c r="AM39" s="1231"/>
      <c r="AN39" s="1232"/>
      <c r="AO39" s="343">
        <v>-825848</v>
      </c>
      <c r="AP39" s="343">
        <v>-7283</v>
      </c>
      <c r="AQ39" s="344">
        <v>-6864</v>
      </c>
      <c r="AR39" s="345">
        <v>6.1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526</v>
      </c>
      <c r="AL40" s="1228"/>
      <c r="AM40" s="1228"/>
      <c r="AN40" s="1229"/>
      <c r="AO40" s="343">
        <v>-1658202</v>
      </c>
      <c r="AP40" s="343">
        <v>-14623</v>
      </c>
      <c r="AQ40" s="344">
        <v>-26034</v>
      </c>
      <c r="AR40" s="345">
        <v>-43.8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296</v>
      </c>
      <c r="AL41" s="1234"/>
      <c r="AM41" s="1234"/>
      <c r="AN41" s="1235"/>
      <c r="AO41" s="343">
        <v>120421</v>
      </c>
      <c r="AP41" s="343">
        <v>1062</v>
      </c>
      <c r="AQ41" s="344">
        <v>7479</v>
      </c>
      <c r="AR41" s="345">
        <v>-85.8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528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495</v>
      </c>
      <c r="AN49" s="1224" t="s">
        <v>530</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531</v>
      </c>
      <c r="AO50" s="360" t="s">
        <v>532</v>
      </c>
      <c r="AP50" s="361" t="s">
        <v>533</v>
      </c>
      <c r="AQ50" s="362" t="s">
        <v>534</v>
      </c>
      <c r="AR50" s="363" t="s">
        <v>535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536</v>
      </c>
      <c r="AL51" s="356"/>
      <c r="AM51" s="364">
        <v>3871719</v>
      </c>
      <c r="AN51" s="365">
        <v>34294</v>
      </c>
      <c r="AO51" s="366">
        <v>-7.1</v>
      </c>
      <c r="AP51" s="367">
        <v>44267</v>
      </c>
      <c r="AQ51" s="368">
        <v>-17.399999999999999</v>
      </c>
      <c r="AR51" s="369">
        <v>10.3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537</v>
      </c>
      <c r="AM52" s="372">
        <v>2177884</v>
      </c>
      <c r="AN52" s="373">
        <v>19291</v>
      </c>
      <c r="AO52" s="374">
        <v>-6.1</v>
      </c>
      <c r="AP52" s="375">
        <v>26161</v>
      </c>
      <c r="AQ52" s="376">
        <v>-7.7</v>
      </c>
      <c r="AR52" s="377">
        <v>1.6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538</v>
      </c>
      <c r="AL53" s="356"/>
      <c r="AM53" s="364">
        <v>4934857</v>
      </c>
      <c r="AN53" s="365">
        <v>43753</v>
      </c>
      <c r="AO53" s="366">
        <v>27.6</v>
      </c>
      <c r="AP53" s="367">
        <v>40879</v>
      </c>
      <c r="AQ53" s="368">
        <v>-7.7</v>
      </c>
      <c r="AR53" s="369">
        <v>35.299999999999997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537</v>
      </c>
      <c r="AM54" s="372">
        <v>1903669</v>
      </c>
      <c r="AN54" s="373">
        <v>16878</v>
      </c>
      <c r="AO54" s="374">
        <v>-12.5</v>
      </c>
      <c r="AP54" s="375">
        <v>24087</v>
      </c>
      <c r="AQ54" s="376">
        <v>-7.9</v>
      </c>
      <c r="AR54" s="377">
        <v>-4.5999999999999996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539</v>
      </c>
      <c r="AL55" s="356"/>
      <c r="AM55" s="364">
        <v>3629974</v>
      </c>
      <c r="AN55" s="365">
        <v>32054</v>
      </c>
      <c r="AO55" s="366">
        <v>-26.7</v>
      </c>
      <c r="AP55" s="367">
        <v>42651</v>
      </c>
      <c r="AQ55" s="368">
        <v>4.3</v>
      </c>
      <c r="AR55" s="369">
        <v>-31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537</v>
      </c>
      <c r="AM56" s="372">
        <v>1810059</v>
      </c>
      <c r="AN56" s="373">
        <v>15984</v>
      </c>
      <c r="AO56" s="374">
        <v>-5.3</v>
      </c>
      <c r="AP56" s="375">
        <v>22675</v>
      </c>
      <c r="AQ56" s="376">
        <v>-5.9</v>
      </c>
      <c r="AR56" s="377">
        <v>0.6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540</v>
      </c>
      <c r="AL57" s="356"/>
      <c r="AM57" s="364">
        <v>4373381</v>
      </c>
      <c r="AN57" s="365">
        <v>38629</v>
      </c>
      <c r="AO57" s="366">
        <v>20.5</v>
      </c>
      <c r="AP57" s="367">
        <v>43226</v>
      </c>
      <c r="AQ57" s="368">
        <v>1.3</v>
      </c>
      <c r="AR57" s="369">
        <v>19.2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537</v>
      </c>
      <c r="AM58" s="372">
        <v>2474704</v>
      </c>
      <c r="AN58" s="373">
        <v>21858</v>
      </c>
      <c r="AO58" s="374">
        <v>36.700000000000003</v>
      </c>
      <c r="AP58" s="375">
        <v>22622</v>
      </c>
      <c r="AQ58" s="376">
        <v>-0.2</v>
      </c>
      <c r="AR58" s="377">
        <v>36.9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541</v>
      </c>
      <c r="AL59" s="356"/>
      <c r="AM59" s="364">
        <v>5487340</v>
      </c>
      <c r="AN59" s="365">
        <v>48391</v>
      </c>
      <c r="AO59" s="366">
        <v>25.3</v>
      </c>
      <c r="AP59" s="367">
        <v>42836</v>
      </c>
      <c r="AQ59" s="368">
        <v>-0.9</v>
      </c>
      <c r="AR59" s="369">
        <v>26.2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537</v>
      </c>
      <c r="AM60" s="372">
        <v>2967235</v>
      </c>
      <c r="AN60" s="373">
        <v>26167</v>
      </c>
      <c r="AO60" s="374">
        <v>19.7</v>
      </c>
      <c r="AP60" s="375">
        <v>22936</v>
      </c>
      <c r="AQ60" s="376">
        <v>1.4</v>
      </c>
      <c r="AR60" s="377">
        <v>18.3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542</v>
      </c>
      <c r="AL61" s="378"/>
      <c r="AM61" s="379">
        <v>4459454</v>
      </c>
      <c r="AN61" s="380">
        <v>39424</v>
      </c>
      <c r="AO61" s="381">
        <v>7.9</v>
      </c>
      <c r="AP61" s="382">
        <v>42772</v>
      </c>
      <c r="AQ61" s="383">
        <v>-4.0999999999999996</v>
      </c>
      <c r="AR61" s="369">
        <v>12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537</v>
      </c>
      <c r="AM62" s="372">
        <v>2266710</v>
      </c>
      <c r="AN62" s="373">
        <v>20036</v>
      </c>
      <c r="AO62" s="374">
        <v>6.5</v>
      </c>
      <c r="AP62" s="375">
        <v>23696</v>
      </c>
      <c r="AQ62" s="376">
        <v>-4.0999999999999996</v>
      </c>
      <c r="AR62" s="377">
        <v>10.6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XLKN0FgOxxBgnuX1v8OC+F67aupd/qhnbw34qWjW/akwDgQ92ZlWjufO+eYuS9BRvWols/PFDrX+ln5udVxhYQ==" saltValue="14tXGxhk8b1EL4xNF6U5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544</v>
      </c>
    </row>
    <row r="120" spans="125:125" ht="13.5" hidden="1" customHeight="1" x14ac:dyDescent="0.15"/>
    <row r="121" spans="125:125" ht="13.5" hidden="1" customHeight="1" x14ac:dyDescent="0.15">
      <c r="DU121" s="291"/>
    </row>
  </sheetData>
  <sheetProtection algorithmName="SHA-512" hashValue="QS58Fk+roFeKu8yNC8G6Vh8zAyoUo6K+tvPt7tBl7kou+sa4/UZF/52J2zkuEFkbBaiW3N6YQwBPtfAH1Kg5lQ==" saltValue="m1f3E0ZHc9VLG5K/NVWE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545</v>
      </c>
    </row>
  </sheetData>
  <sheetProtection algorithmName="SHA-512" hashValue="zviRKMjJA2lO1ehAs2kES948u+Xr6VDJDj4SmqgfBbdUcP6ynabpl5h8B0PR4L3OcWzNW6/TzrMwI7hrAE0kFQ==" saltValue="BBOPSCWnkUX1h5u2H5aJ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36" t="s">
        <v>3</v>
      </c>
      <c r="D47" s="1236"/>
      <c r="E47" s="1237"/>
      <c r="F47" s="11">
        <v>18.440000000000001</v>
      </c>
      <c r="G47" s="12">
        <v>16.13</v>
      </c>
      <c r="H47" s="12">
        <v>18.53</v>
      </c>
      <c r="I47" s="12">
        <v>21.63</v>
      </c>
      <c r="J47" s="13">
        <v>23.75</v>
      </c>
    </row>
    <row r="48" spans="2:10" ht="57.75" customHeight="1" x14ac:dyDescent="0.15">
      <c r="B48" s="14"/>
      <c r="C48" s="1238" t="s">
        <v>4</v>
      </c>
      <c r="D48" s="1238"/>
      <c r="E48" s="1239"/>
      <c r="F48" s="15">
        <v>4.6500000000000004</v>
      </c>
      <c r="G48" s="16">
        <v>5.0999999999999996</v>
      </c>
      <c r="H48" s="16">
        <v>6.2</v>
      </c>
      <c r="I48" s="16">
        <v>8.8800000000000008</v>
      </c>
      <c r="J48" s="17">
        <v>6.09</v>
      </c>
    </row>
    <row r="49" spans="2:10" ht="57.75" customHeight="1" thickBot="1" x14ac:dyDescent="0.2">
      <c r="B49" s="18"/>
      <c r="C49" s="1240" t="s">
        <v>5</v>
      </c>
      <c r="D49" s="1240"/>
      <c r="E49" s="1241"/>
      <c r="F49" s="19" t="s">
        <v>551</v>
      </c>
      <c r="G49" s="20" t="s">
        <v>552</v>
      </c>
      <c r="H49" s="20">
        <v>3.69</v>
      </c>
      <c r="I49" s="20">
        <v>6.7</v>
      </c>
      <c r="J49" s="21" t="s">
        <v>553</v>
      </c>
    </row>
    <row r="50" spans="2:10" ht="13.5" customHeight="1" x14ac:dyDescent="0.15"/>
  </sheetData>
  <sheetProtection algorithmName="SHA-512" hashValue="xx72lkb+Duc2EsPtAwCLf4+p8pGVek1gtqaGSitVQXc33niOWwo6lF4BgCKtGe/2FclwVCoqEmHcf3NGdrnJWQ==" saltValue="Xg8fWss3F+OwfTtdFNmc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2021-03-02T02:55:28Z</cp:lastPrinted>
  <dcterms:created xsi:type="dcterms:W3CDTF">2021-02-05T02:01:50Z</dcterms:created>
  <dcterms:modified xsi:type="dcterms:W3CDTF">2021-10-08T08:38:23Z</dcterms:modified>
</cp:coreProperties>
</file>